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9705" yWindow="-15" windowWidth="9510" windowHeight="12000" activeTab="5"/>
  </bookViews>
  <sheets>
    <sheet name="Cover" sheetId="8" r:id="rId1"/>
    <sheet name="Board" sheetId="17" r:id="rId2"/>
    <sheet name="Schematic" sheetId="18" r:id="rId3"/>
    <sheet name="BOM" sheetId="2" r:id="rId4"/>
    <sheet name="Gain Calculator" sheetId="20" r:id="rId5"/>
    <sheet name="Notes" sheetId="19" r:id="rId6"/>
  </sheets>
  <calcPr calcId="152511"/>
</workbook>
</file>

<file path=xl/calcChain.xml><?xml version="1.0" encoding="utf-8"?>
<calcChain xmlns="http://schemas.openxmlformats.org/spreadsheetml/2006/main">
  <c r="C7" i="20" l="1"/>
  <c r="G38" i="2" l="1"/>
  <c r="G37" i="2"/>
  <c r="G34" i="2" l="1"/>
  <c r="G28" i="2" l="1"/>
  <c r="G29" i="2"/>
  <c r="G30" i="2"/>
  <c r="G31" i="2"/>
  <c r="G32" i="2"/>
  <c r="G8" i="2"/>
  <c r="G9" i="2"/>
  <c r="G10" i="2"/>
  <c r="G11" i="2"/>
  <c r="G12" i="2"/>
  <c r="G13" i="2"/>
  <c r="G14" i="2"/>
  <c r="G15" i="2"/>
  <c r="G16" i="2"/>
  <c r="G17" i="2"/>
  <c r="G18" i="2"/>
  <c r="G19" i="2"/>
  <c r="G20" i="2"/>
  <c r="G21" i="2"/>
  <c r="G22" i="2"/>
  <c r="G23" i="2"/>
  <c r="G24" i="2"/>
  <c r="G25" i="2"/>
  <c r="G26" i="2"/>
  <c r="G27" i="2"/>
  <c r="G7" i="2" l="1"/>
  <c r="G33" i="2"/>
  <c r="G35" i="2"/>
  <c r="G36" i="2"/>
  <c r="G6" i="2"/>
</calcChain>
</file>

<file path=xl/sharedStrings.xml><?xml version="1.0" encoding="utf-8"?>
<sst xmlns="http://schemas.openxmlformats.org/spreadsheetml/2006/main" count="178" uniqueCount="126">
  <si>
    <t>Component values shown may differ from the BOM value to be used.</t>
  </si>
  <si>
    <t>Part</t>
  </si>
  <si>
    <t>Value</t>
  </si>
  <si>
    <t>Mouser part no.</t>
    <phoneticPr fontId="2"/>
  </si>
  <si>
    <t>Description</t>
    <phoneticPr fontId="2"/>
  </si>
  <si>
    <t>Qty.</t>
  </si>
  <si>
    <t>Import Mouser BOM</t>
    <phoneticPr fontId="2"/>
  </si>
  <si>
    <t>Notes</t>
    <phoneticPr fontId="2"/>
  </si>
  <si>
    <t>R1</t>
  </si>
  <si>
    <t>660-MF1/4DC4752F</t>
  </si>
  <si>
    <t>KOA Speer</t>
  </si>
  <si>
    <t>1% 0.25W metal film</t>
    <phoneticPr fontId="2"/>
  </si>
  <si>
    <t>R2</t>
  </si>
  <si>
    <t>681R</t>
    <phoneticPr fontId="2"/>
  </si>
  <si>
    <t>660-MF1/4DC6810F</t>
  </si>
  <si>
    <t>R3</t>
  </si>
  <si>
    <t>riaa</t>
  </si>
  <si>
    <t>R4</t>
  </si>
  <si>
    <t>105K</t>
    <phoneticPr fontId="2"/>
  </si>
  <si>
    <t>660-MF1/4DC1053F</t>
  </si>
  <si>
    <t>R5</t>
  </si>
  <si>
    <t>R6</t>
  </si>
  <si>
    <t>47R</t>
  </si>
  <si>
    <t>791-RC1/4-470JB</t>
  </si>
  <si>
    <t>Kamaya Carbon Comp.</t>
    <phoneticPr fontId="2"/>
  </si>
  <si>
    <t>5% 0.25% carbon composition</t>
    <phoneticPr fontId="2"/>
  </si>
  <si>
    <t>C1</t>
  </si>
  <si>
    <t>1nF</t>
  </si>
  <si>
    <t>598-CD19FD102FO3F</t>
  </si>
  <si>
    <t>Cornell-Dubilier</t>
  </si>
  <si>
    <t>C2</t>
  </si>
  <si>
    <t>3x1nF</t>
  </si>
  <si>
    <t>C3</t>
  </si>
  <si>
    <t>Substitute any metallized polypropylene or audio grade coupling cap</t>
  </si>
  <si>
    <t>1000uF/25V</t>
  </si>
  <si>
    <t>647-UKW1E102MPD</t>
    <phoneticPr fontId="2"/>
  </si>
  <si>
    <t>Nichicon KW</t>
    <phoneticPr fontId="2"/>
  </si>
  <si>
    <t>or Nichicon FW, any 5 mm lead spacing</t>
  </si>
  <si>
    <t>100uF/25V</t>
  </si>
  <si>
    <t>8 pin sockets</t>
  </si>
  <si>
    <t>575-193308</t>
  </si>
  <si>
    <t>Power Supply</t>
  </si>
  <si>
    <t>T1</t>
    <phoneticPr fontId="2"/>
  </si>
  <si>
    <t>or Nichicon FW, any 2.5 mm lead spacing</t>
  </si>
  <si>
    <t>750K</t>
  </si>
  <si>
    <t>R10-13</t>
  </si>
  <si>
    <t>R14, R15</t>
  </si>
  <si>
    <t>R16, R17</t>
  </si>
  <si>
    <t>R18</t>
  </si>
  <si>
    <t>R19</t>
  </si>
  <si>
    <t>47.5k</t>
  </si>
  <si>
    <t>1k</t>
  </si>
  <si>
    <t>R7-9</t>
  </si>
  <si>
    <t>R20, R21</t>
  </si>
  <si>
    <t>R22, R23</t>
  </si>
  <si>
    <t>R24, R25</t>
  </si>
  <si>
    <t>R26, R27</t>
  </si>
  <si>
    <t>R28, R29</t>
  </si>
  <si>
    <t>10k</t>
  </si>
  <si>
    <t>R30</t>
  </si>
  <si>
    <t>1k trim</t>
  </si>
  <si>
    <t>IC1</t>
  </si>
  <si>
    <t>C4</t>
  </si>
  <si>
    <t>33nF</t>
  </si>
  <si>
    <t>C5, C6</t>
  </si>
  <si>
    <t>C15-20</t>
  </si>
  <si>
    <t>Q1,3,5,...,17,19</t>
  </si>
  <si>
    <t>Q2,4,6,…,18,20</t>
  </si>
  <si>
    <t>660-MF1/4DC22R1F</t>
  </si>
  <si>
    <t>660-MF1/4DC47R5F</t>
  </si>
  <si>
    <t>660-MF1/4DC4750F</t>
  </si>
  <si>
    <t>0.1uF/100V</t>
  </si>
  <si>
    <t>810-FK26X7R2A104K</t>
  </si>
  <si>
    <t>TDK Ceramic X7R</t>
  </si>
  <si>
    <t>0.47uF</t>
  </si>
  <si>
    <t>BC327</t>
  </si>
  <si>
    <t>512-BC32725BU</t>
  </si>
  <si>
    <t>Fairchild Hfe=400</t>
  </si>
  <si>
    <t>BC337</t>
  </si>
  <si>
    <t>512-BC33725BU</t>
  </si>
  <si>
    <t>TO-92 pnp transistor (alternate any CBE like BC 328, BC546 thru BC550)</t>
  </si>
  <si>
    <t>TO-92 npn transistor (alternate any CBE like BC 338, BC556 thru BC560)</t>
  </si>
  <si>
    <t>660-MF1/4DC1001F</t>
  </si>
  <si>
    <t>660-MF1/4DC1002F</t>
  </si>
  <si>
    <t>not used</t>
  </si>
  <si>
    <t>0.5W multi-turn cermet trimmer</t>
  </si>
  <si>
    <t>ceramic bypass capacitors</t>
  </si>
  <si>
    <t>VSPSX Board</t>
  </si>
  <si>
    <t>594-2222-416-74704</t>
  </si>
  <si>
    <t>Vishay / BC</t>
  </si>
  <si>
    <t>75-MKP1839447161</t>
  </si>
  <si>
    <t>660-MF1/4DC7503F</t>
  </si>
  <si>
    <t>C7-14</t>
  </si>
  <si>
    <t>for consistency with original VSPS circuit schematic R3 is skipped</t>
  </si>
  <si>
    <t>VSPSX Parts List</t>
  </si>
  <si>
    <t>Mill-Max</t>
  </si>
  <si>
    <t>647-UKW1E101MED</t>
  </si>
  <si>
    <t>647-UFW1E101MED</t>
  </si>
  <si>
    <t>647-UFW1E102MPD</t>
  </si>
  <si>
    <t xml:space="preserve">DIP8 op amp, any low-noise single channel audio-use IC NE5534A, OPA134, etc. </t>
  </si>
  <si>
    <t>KBPC2510 or similar</t>
  </si>
  <si>
    <t>alternative part suggestions</t>
  </si>
  <si>
    <t>505-FKP21000/100/2.5</t>
  </si>
  <si>
    <t>1% Silver Mica</t>
  </si>
  <si>
    <t>652-3296W-1-102LF</t>
  </si>
  <si>
    <t>Bourns</t>
  </si>
  <si>
    <t>*fixed*</t>
  </si>
  <si>
    <t>NE5534A</t>
  </si>
  <si>
    <t>595-NE5534AP</t>
  </si>
  <si>
    <t>Texas Instruments</t>
  </si>
  <si>
    <t>553-VPM24-1040</t>
  </si>
  <si>
    <t>Triad 25VA 2x12 1.04A</t>
  </si>
  <si>
    <t>Power transformer, use 2 for dual mono</t>
    <phoneticPr fontId="2"/>
  </si>
  <si>
    <t>or cheaper VPT24-1040 / VPT24-2080 without screen or shield</t>
  </si>
  <si>
    <t>BR1,2</t>
  </si>
  <si>
    <t>905-KBPC2510W</t>
  </si>
  <si>
    <t>1000V 25A potted</t>
  </si>
  <si>
    <t>Bridge rectifier, use 4 for dual mono</t>
  </si>
  <si>
    <t>I like these big bridges as they are easily chassis mounted with M5 machine screw, but you can use any rectifier diodes you choose</t>
  </si>
  <si>
    <t>505-MKS0C023300BKSSD</t>
  </si>
  <si>
    <t>or any 2.5 mm lead spacing film cap</t>
  </si>
  <si>
    <t>VSPS Gain Adjustment and Loading</t>
  </si>
  <si>
    <t>ohms</t>
  </si>
  <si>
    <t>Gain</t>
  </si>
  <si>
    <t>dB</t>
  </si>
  <si>
    <t>Wima MKS</t>
  </si>
</sst>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family val="2"/>
      <scheme val="minor"/>
    </font>
    <font>
      <sz val="10"/>
      <name val="Calibri"/>
      <family val="2"/>
      <scheme val="minor"/>
    </font>
    <font>
      <sz val="6"/>
      <name val="Calibri"/>
      <family val="3"/>
      <charset val="128"/>
      <scheme val="minor"/>
    </font>
    <font>
      <b/>
      <sz val="10"/>
      <name val="Calibri"/>
      <family val="2"/>
      <scheme val="minor"/>
    </font>
    <font>
      <sz val="10"/>
      <color theme="6" tint="-0.499984740745262"/>
      <name val="Calibri"/>
      <family val="2"/>
      <scheme val="minor"/>
    </font>
    <font>
      <sz val="11"/>
      <color theme="1"/>
      <name val="Calibri"/>
      <family val="2"/>
      <scheme val="minor"/>
    </font>
    <font>
      <sz val="10"/>
      <name val="Calibri"/>
      <family val="3"/>
      <charset val="128"/>
      <scheme val="minor"/>
    </font>
    <font>
      <sz val="10"/>
      <color rgb="FF00B0F0"/>
      <name val="Calibri"/>
      <family val="2"/>
      <scheme val="minor"/>
    </font>
    <font>
      <u/>
      <sz val="11"/>
      <color theme="10"/>
      <name val="Calibri"/>
      <family val="2"/>
      <scheme val="minor"/>
    </font>
    <font>
      <i/>
      <sz val="10"/>
      <name val="Calibri"/>
      <family val="2"/>
      <scheme val="minor"/>
    </font>
    <font>
      <sz val="10"/>
      <color rgb="FFC00000"/>
      <name val="Calibri"/>
      <family val="2"/>
      <scheme val="minor"/>
    </font>
    <font>
      <sz val="11"/>
      <color rgb="FFFF0000"/>
      <name val="Calibri"/>
      <family val="2"/>
      <scheme val="minor"/>
    </font>
    <font>
      <b/>
      <sz val="11"/>
      <color theme="1"/>
      <name val="Calibri"/>
      <family val="2"/>
      <scheme val="minor"/>
    </font>
    <font>
      <b/>
      <sz val="11"/>
      <color rgb="FFFF0000"/>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5" fillId="0" borderId="0"/>
    <xf numFmtId="0" fontId="8" fillId="0" borderId="0" applyNumberFormat="0" applyFill="0" applyBorder="0" applyAlignment="0" applyProtection="0"/>
  </cellStyleXfs>
  <cellXfs count="32">
    <xf numFmtId="0" fontId="0" fillId="0" borderId="0" xfId="0"/>
    <xf numFmtId="0" fontId="1" fillId="0" borderId="0" xfId="0" applyFont="1" applyFill="1"/>
    <xf numFmtId="0" fontId="1" fillId="0" borderId="0" xfId="0" applyFont="1" applyFill="1" applyAlignment="1">
      <alignment horizontal="left"/>
    </xf>
    <xf numFmtId="0" fontId="1" fillId="0" borderId="0" xfId="0" applyFont="1" applyFill="1" applyAlignment="1">
      <alignment horizontal="center"/>
    </xf>
    <xf numFmtId="0" fontId="3" fillId="0" borderId="0" xfId="0" applyFont="1" applyFill="1" applyAlignment="1">
      <alignment horizontal="center"/>
    </xf>
    <xf numFmtId="0" fontId="3" fillId="0" borderId="0" xfId="0" applyFont="1" applyFill="1" applyAlignment="1">
      <alignment horizontal="left"/>
    </xf>
    <xf numFmtId="0" fontId="1" fillId="2" borderId="1" xfId="0" applyFont="1" applyFill="1" applyBorder="1" applyAlignment="1">
      <alignment horizontal="center"/>
    </xf>
    <xf numFmtId="0" fontId="1" fillId="2" borderId="0" xfId="0" applyFont="1" applyFill="1" applyBorder="1" applyAlignment="1">
      <alignment horizontal="center"/>
    </xf>
    <xf numFmtId="0" fontId="1" fillId="2" borderId="2" xfId="0" applyFont="1" applyFill="1" applyBorder="1" applyAlignment="1">
      <alignment horizontal="center"/>
    </xf>
    <xf numFmtId="0" fontId="1" fillId="0" borderId="3" xfId="0" applyFont="1" applyFill="1" applyBorder="1" applyAlignment="1">
      <alignment horizontal="center"/>
    </xf>
    <xf numFmtId="0" fontId="1" fillId="0" borderId="1" xfId="0" applyFont="1" applyFill="1" applyBorder="1" applyAlignment="1">
      <alignment horizontal="center"/>
    </xf>
    <xf numFmtId="0" fontId="4" fillId="0" borderId="4" xfId="0" applyFont="1" applyFill="1" applyBorder="1" applyAlignment="1">
      <alignment horizontal="left" wrapText="1"/>
    </xf>
    <xf numFmtId="0" fontId="1" fillId="0" borderId="5" xfId="0" applyFont="1" applyFill="1" applyBorder="1" applyAlignment="1">
      <alignment horizontal="center"/>
    </xf>
    <xf numFmtId="0" fontId="1" fillId="0" borderId="0" xfId="0" applyFont="1" applyFill="1" applyBorder="1" applyAlignment="1">
      <alignment horizontal="center"/>
    </xf>
    <xf numFmtId="0" fontId="4" fillId="0" borderId="6" xfId="0" applyFont="1" applyFill="1" applyBorder="1" applyAlignment="1">
      <alignment horizontal="left" wrapText="1"/>
    </xf>
    <xf numFmtId="0" fontId="4" fillId="0" borderId="6" xfId="0" applyFont="1" applyFill="1" applyBorder="1" applyAlignment="1">
      <alignment horizontal="left"/>
    </xf>
    <xf numFmtId="0" fontId="1" fillId="0" borderId="7" xfId="0" applyFont="1" applyFill="1" applyBorder="1" applyAlignment="1">
      <alignment horizontal="center"/>
    </xf>
    <xf numFmtId="0" fontId="1" fillId="0" borderId="2" xfId="0" applyFont="1" applyFill="1" applyBorder="1" applyAlignment="1">
      <alignment horizontal="center"/>
    </xf>
    <xf numFmtId="0" fontId="6" fillId="0" borderId="0" xfId="0" applyFont="1" applyFill="1" applyBorder="1" applyAlignment="1">
      <alignment horizontal="center"/>
    </xf>
    <xf numFmtId="0" fontId="7" fillId="0" borderId="0" xfId="0" applyFont="1" applyFill="1" applyBorder="1" applyAlignment="1">
      <alignment horizontal="right"/>
    </xf>
    <xf numFmtId="0" fontId="1" fillId="0" borderId="0" xfId="0" applyFont="1" applyFill="1" applyBorder="1" applyAlignment="1">
      <alignment horizontal="center" wrapText="1"/>
    </xf>
    <xf numFmtId="0" fontId="1" fillId="0" borderId="8" xfId="0" applyFont="1" applyFill="1" applyBorder="1" applyAlignment="1">
      <alignment horizontal="center"/>
    </xf>
    <xf numFmtId="0" fontId="9" fillId="0" borderId="0" xfId="0" applyFont="1" applyFill="1" applyBorder="1" applyAlignment="1">
      <alignment horizontal="center"/>
    </xf>
    <xf numFmtId="0" fontId="1" fillId="0" borderId="0" xfId="0" applyFont="1" applyFill="1" applyBorder="1" applyAlignment="1">
      <alignment horizontal="left"/>
    </xf>
    <xf numFmtId="0" fontId="10" fillId="0" borderId="0" xfId="0" applyFont="1" applyFill="1" applyAlignment="1">
      <alignment horizontal="center"/>
    </xf>
    <xf numFmtId="0" fontId="10" fillId="0" borderId="0" xfId="0" applyFont="1" applyFill="1" applyBorder="1" applyAlignment="1">
      <alignment horizontal="center"/>
    </xf>
    <xf numFmtId="0" fontId="10" fillId="0" borderId="5" xfId="0" applyFont="1" applyFill="1" applyBorder="1" applyAlignment="1">
      <alignment horizontal="center"/>
    </xf>
    <xf numFmtId="0" fontId="0" fillId="0" borderId="0" xfId="0" applyAlignment="1">
      <alignment horizontal="center"/>
    </xf>
    <xf numFmtId="0" fontId="12" fillId="0" borderId="9" xfId="0" applyFont="1" applyBorder="1" applyAlignment="1">
      <alignment horizontal="center"/>
    </xf>
    <xf numFmtId="0" fontId="11" fillId="0" borderId="0" xfId="0" applyFont="1" applyAlignment="1">
      <alignment horizontal="center"/>
    </xf>
    <xf numFmtId="1" fontId="13" fillId="0" borderId="0" xfId="0" applyNumberFormat="1" applyFont="1" applyAlignment="1">
      <alignment horizontal="center"/>
    </xf>
    <xf numFmtId="0" fontId="11" fillId="0" borderId="0" xfId="0" applyFont="1"/>
  </cellXfs>
  <cellStyles count="3">
    <cellStyle name="Hyperlink 2" xfId="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0</xdr:rowOff>
    </xdr:from>
    <xdr:to>
      <xdr:col>10</xdr:col>
      <xdr:colOff>0</xdr:colOff>
      <xdr:row>21</xdr:row>
      <xdr:rowOff>61913</xdr:rowOff>
    </xdr:to>
    <xdr:sp macro="" textlink="">
      <xdr:nvSpPr>
        <xdr:cNvPr id="2" name="TextBox 1"/>
        <xdr:cNvSpPr txBox="1"/>
      </xdr:nvSpPr>
      <xdr:spPr>
        <a:xfrm>
          <a:off x="609600" y="381000"/>
          <a:ext cx="5486400" cy="36814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1800"/>
            <a:t>BOM for RJM Audio VSPSX</a:t>
          </a:r>
          <a:r>
            <a:rPr kumimoji="1" lang="en-US" altLang="ja-JP" sz="1800" baseline="0"/>
            <a:t> Phono Preamplifier</a:t>
          </a:r>
          <a:endParaRPr kumimoji="1" lang="en-US" altLang="ja-JP" sz="1800"/>
        </a:p>
        <a:p>
          <a:pPr algn="ctr"/>
          <a:endParaRPr kumimoji="1" lang="en-US" altLang="ja-JP" sz="1100"/>
        </a:p>
        <a:p>
          <a:pPr algn="ctr"/>
          <a:r>
            <a:rPr kumimoji="1" lang="en-US" altLang="ja-JP" sz="1100" i="1"/>
            <a:t>revision</a:t>
          </a:r>
          <a:r>
            <a:rPr kumimoji="1" lang="en-US" altLang="ja-JP" sz="1100" i="1" baseline="0"/>
            <a:t> 1.0a</a:t>
          </a:r>
          <a:endParaRPr kumimoji="1" lang="en-US" altLang="ja-JP" sz="1100" i="1"/>
        </a:p>
        <a:p>
          <a:pPr algn="ctr"/>
          <a:endParaRPr kumimoji="1" lang="en-US" altLang="ja-JP" sz="1100" i="1"/>
        </a:p>
        <a:p>
          <a:pPr algn="ctr"/>
          <a:endParaRPr kumimoji="1" lang="en-US" altLang="ja-JP" sz="1100"/>
        </a:p>
        <a:p>
          <a:pPr algn="ctr"/>
          <a:r>
            <a:rPr kumimoji="1" lang="en-US" altLang="ja-JP" sz="1100"/>
            <a:t>Please report errors or outdated information to : rjm003.geo@yahoo.com</a:t>
          </a:r>
        </a:p>
        <a:p>
          <a:pPr algn="ctr"/>
          <a:endParaRPr kumimoji="1" lang="en-US" altLang="ja-JP" sz="1100"/>
        </a:p>
        <a:p>
          <a:pPr algn="ctr"/>
          <a:endParaRPr kumimoji="1" lang="en-US" altLang="ja-JP" sz="1100"/>
        </a:p>
        <a:p>
          <a:pPr algn="ctr"/>
          <a:r>
            <a:rPr kumimoji="1" lang="en-US" altLang="ja-JP" sz="1100" i="1"/>
            <a:t>for more information, please visit</a:t>
          </a:r>
          <a:endParaRPr kumimoji="1" lang="en-US" altLang="ja-JP" sz="1100"/>
        </a:p>
        <a:p>
          <a:pPr algn="ctr"/>
          <a:endParaRPr kumimoji="1" lang="en-US" altLang="ja-JP" sz="1100"/>
        </a:p>
        <a:p>
          <a:pPr algn="ctr"/>
          <a:endParaRPr kumimoji="1" lang="en-US" altLang="ja-JP" sz="1100"/>
        </a:p>
        <a:p>
          <a:pPr algn="ctr"/>
          <a:r>
            <a:rPr lang="en-US" altLang="ja-JP">
              <a:hlinkClick xmlns:r="http://schemas.openxmlformats.org/officeDocument/2006/relationships" r:id=""/>
            </a:rPr>
            <a:t>http://phonoclone.com/pcb.html</a:t>
          </a:r>
        </a:p>
        <a:p>
          <a:pPr algn="ct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9</xdr:col>
      <xdr:colOff>527924</xdr:colOff>
      <xdr:row>28</xdr:row>
      <xdr:rowOff>42292</xdr:rowOff>
    </xdr:to>
    <xdr:pic>
      <xdr:nvPicPr>
        <xdr:cNvPr id="2" name="Picture 1"/>
        <xdr:cNvPicPr>
          <a:picLocks noChangeAspect="1"/>
        </xdr:cNvPicPr>
      </xdr:nvPicPr>
      <xdr:blipFill>
        <a:blip xmlns:r="http://schemas.openxmlformats.org/officeDocument/2006/relationships" r:embed="rId1"/>
        <a:stretch>
          <a:fillRect/>
        </a:stretch>
      </xdr:blipFill>
      <xdr:spPr>
        <a:xfrm>
          <a:off x="647700" y="542925"/>
          <a:ext cx="5709524" cy="45666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3</xdr:row>
      <xdr:rowOff>1</xdr:rowOff>
    </xdr:from>
    <xdr:to>
      <xdr:col>17</xdr:col>
      <xdr:colOff>565372</xdr:colOff>
      <xdr:row>43</xdr:row>
      <xdr:rowOff>118144</xdr:rowOff>
    </xdr:to>
    <xdr:pic>
      <xdr:nvPicPr>
        <xdr:cNvPr id="2" name="Picture 1"/>
        <xdr:cNvPicPr>
          <a:picLocks noChangeAspect="1"/>
        </xdr:cNvPicPr>
      </xdr:nvPicPr>
      <xdr:blipFill>
        <a:blip xmlns:r="http://schemas.openxmlformats.org/officeDocument/2006/relationships" r:embed="rId1"/>
        <a:stretch>
          <a:fillRect/>
        </a:stretch>
      </xdr:blipFill>
      <xdr:spPr>
        <a:xfrm>
          <a:off x="647700" y="542926"/>
          <a:ext cx="10928572" cy="735714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40</xdr:row>
      <xdr:rowOff>0</xdr:rowOff>
    </xdr:from>
    <xdr:to>
      <xdr:col>4</xdr:col>
      <xdr:colOff>785813</xdr:colOff>
      <xdr:row>56</xdr:row>
      <xdr:rowOff>19110</xdr:rowOff>
    </xdr:to>
    <xdr:grpSp>
      <xdr:nvGrpSpPr>
        <xdr:cNvPr id="2" name="Group 1"/>
        <xdr:cNvGrpSpPr/>
      </xdr:nvGrpSpPr>
      <xdr:grpSpPr>
        <a:xfrm>
          <a:off x="1195388" y="6657975"/>
          <a:ext cx="4533900" cy="2686110"/>
          <a:chOff x="2286000" y="1905000"/>
          <a:chExt cx="4419600" cy="2686110"/>
        </a:xfrm>
      </xdr:grpSpPr>
      <xdr:cxnSp macro="">
        <xdr:nvCxnSpPr>
          <xdr:cNvPr id="3" name="Straight Connector 2"/>
          <xdr:cNvCxnSpPr/>
        </xdr:nvCxnSpPr>
        <xdr:spPr>
          <a:xfrm flipV="1">
            <a:off x="5257800" y="3505201"/>
            <a:ext cx="0" cy="606645"/>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4" name="Straight Connector 3"/>
          <xdr:cNvCxnSpPr/>
        </xdr:nvCxnSpPr>
        <xdr:spPr>
          <a:xfrm flipV="1">
            <a:off x="3962400" y="2514602"/>
            <a:ext cx="2" cy="1676398"/>
          </a:xfrm>
          <a:prstGeom prst="line">
            <a:avLst/>
          </a:prstGeom>
          <a:ln w="12700">
            <a:solidFill>
              <a:schemeClr val="tx1"/>
            </a:solidFill>
          </a:ln>
          <a:effectLst/>
        </xdr:spPr>
        <xdr:style>
          <a:lnRef idx="2">
            <a:schemeClr val="accent6"/>
          </a:lnRef>
          <a:fillRef idx="0">
            <a:schemeClr val="accent6"/>
          </a:fillRef>
          <a:effectRef idx="1">
            <a:schemeClr val="accent6"/>
          </a:effectRef>
          <a:fontRef idx="minor">
            <a:schemeClr val="tx1"/>
          </a:fontRef>
        </xdr:style>
      </xdr:cxnSp>
      <xdr:cxnSp macro="">
        <xdr:nvCxnSpPr>
          <xdr:cNvPr id="5" name="Straight Connector 4"/>
          <xdr:cNvCxnSpPr/>
        </xdr:nvCxnSpPr>
        <xdr:spPr>
          <a:xfrm flipV="1">
            <a:off x="3886200" y="2514602"/>
            <a:ext cx="2" cy="1676398"/>
          </a:xfrm>
          <a:prstGeom prst="line">
            <a:avLst/>
          </a:prstGeom>
          <a:ln w="12700">
            <a:solidFill>
              <a:schemeClr val="tx1"/>
            </a:solidFill>
          </a:ln>
          <a:effectLst/>
        </xdr:spPr>
        <xdr:style>
          <a:lnRef idx="2">
            <a:schemeClr val="accent6"/>
          </a:lnRef>
          <a:fillRef idx="0">
            <a:schemeClr val="accent6"/>
          </a:fillRef>
          <a:effectRef idx="1">
            <a:schemeClr val="accent6"/>
          </a:effectRef>
          <a:fontRef idx="minor">
            <a:schemeClr val="tx1"/>
          </a:fontRef>
        </xdr:style>
      </xdr:cxnSp>
      <xdr:sp macro="" textlink="">
        <xdr:nvSpPr>
          <xdr:cNvPr id="6" name="TextBox 360"/>
          <xdr:cNvSpPr txBox="1"/>
        </xdr:nvSpPr>
        <xdr:spPr>
          <a:xfrm>
            <a:off x="3276600" y="1905000"/>
            <a:ext cx="1295400" cy="553998"/>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000"/>
              <a:t>Toroid Power Transformer</a:t>
            </a:r>
          </a:p>
          <a:p>
            <a:pPr algn="ctr"/>
            <a:r>
              <a:rPr lang="en-US" sz="1000"/>
              <a:t>25~50 VA 2x12 VAC</a:t>
            </a:r>
          </a:p>
        </xdr:txBody>
      </xdr:sp>
      <xdr:sp macro="" textlink="">
        <xdr:nvSpPr>
          <xdr:cNvPr id="7" name="TextBox 361"/>
          <xdr:cNvSpPr txBox="1"/>
        </xdr:nvSpPr>
        <xdr:spPr>
          <a:xfrm>
            <a:off x="4509449" y="4191000"/>
            <a:ext cx="1524000" cy="400110"/>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000"/>
              <a:t>200 V 3A Bridge Rectifier x2</a:t>
            </a:r>
          </a:p>
        </xdr:txBody>
      </xdr:sp>
      <xdr:cxnSp macro="">
        <xdr:nvCxnSpPr>
          <xdr:cNvPr id="8" name="Straight Connector 7"/>
          <xdr:cNvCxnSpPr/>
        </xdr:nvCxnSpPr>
        <xdr:spPr>
          <a:xfrm flipH="1" flipV="1">
            <a:off x="2895600" y="4038598"/>
            <a:ext cx="838200" cy="2"/>
          </a:xfrm>
          <a:prstGeom prst="line">
            <a:avLst/>
          </a:prstGeom>
          <a:ln w="12700">
            <a:tailEnd type="oval" w="sm" len="sm"/>
          </a:ln>
          <a:effectLst/>
        </xdr:spPr>
        <xdr:style>
          <a:lnRef idx="2">
            <a:schemeClr val="dk1"/>
          </a:lnRef>
          <a:fillRef idx="0">
            <a:schemeClr val="dk1"/>
          </a:fillRef>
          <a:effectRef idx="1">
            <a:schemeClr val="dk1"/>
          </a:effectRef>
          <a:fontRef idx="minor">
            <a:schemeClr val="tx1"/>
          </a:fontRef>
        </xdr:style>
      </xdr:cxnSp>
      <xdr:cxnSp macro="">
        <xdr:nvCxnSpPr>
          <xdr:cNvPr id="9" name="Straight Connector 8"/>
          <xdr:cNvCxnSpPr/>
        </xdr:nvCxnSpPr>
        <xdr:spPr>
          <a:xfrm>
            <a:off x="4114800" y="4114798"/>
            <a:ext cx="1139933" cy="0"/>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10" name="Straight Connector 9"/>
          <xdr:cNvCxnSpPr/>
        </xdr:nvCxnSpPr>
        <xdr:spPr>
          <a:xfrm>
            <a:off x="4076700" y="3505200"/>
            <a:ext cx="1181100" cy="0"/>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11" name="Straight Connector 10"/>
          <xdr:cNvCxnSpPr/>
        </xdr:nvCxnSpPr>
        <xdr:spPr>
          <a:xfrm>
            <a:off x="4114800" y="3200400"/>
            <a:ext cx="1143000" cy="0"/>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12" name="Straight Connector 11"/>
          <xdr:cNvCxnSpPr>
            <a:stCxn id="14" idx="0"/>
          </xdr:cNvCxnSpPr>
        </xdr:nvCxnSpPr>
        <xdr:spPr>
          <a:xfrm>
            <a:off x="4076700" y="2590800"/>
            <a:ext cx="1181100" cy="0"/>
          </a:xfrm>
          <a:prstGeom prst="line">
            <a:avLst/>
          </a:prstGeom>
          <a:ln w="12700"/>
          <a:effectLst/>
        </xdr:spPr>
        <xdr:style>
          <a:lnRef idx="2">
            <a:schemeClr val="dk1"/>
          </a:lnRef>
          <a:fillRef idx="0">
            <a:schemeClr val="dk1"/>
          </a:fillRef>
          <a:effectRef idx="1">
            <a:schemeClr val="dk1"/>
          </a:effectRef>
          <a:fontRef idx="minor">
            <a:schemeClr val="tx1"/>
          </a:fontRef>
        </xdr:style>
      </xdr:cxnSp>
      <xdr:sp macro="" textlink="">
        <xdr:nvSpPr>
          <xdr:cNvPr id="13" name="Rectangle 12"/>
          <xdr:cNvSpPr/>
        </xdr:nvSpPr>
        <xdr:spPr>
          <a:xfrm>
            <a:off x="3733800" y="2667000"/>
            <a:ext cx="76200" cy="1371600"/>
          </a:xfrm>
          <a:prstGeom prst="rect">
            <a:avLst/>
          </a:prstGeom>
          <a:solidFill>
            <a:schemeClr val="tx1"/>
          </a:solidFill>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14" name="Rectangle 13"/>
          <xdr:cNvSpPr/>
        </xdr:nvSpPr>
        <xdr:spPr>
          <a:xfrm>
            <a:off x="4038600" y="2590800"/>
            <a:ext cx="76200" cy="609600"/>
          </a:xfrm>
          <a:prstGeom prst="rect">
            <a:avLst/>
          </a:prstGeom>
          <a:solidFill>
            <a:schemeClr val="tx1"/>
          </a:solidFill>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solidFill>
                <a:schemeClr val="tx1"/>
              </a:solidFill>
            </a:endParaRPr>
          </a:p>
        </xdr:txBody>
      </xdr:sp>
      <xdr:sp macro="" textlink="">
        <xdr:nvSpPr>
          <xdr:cNvPr id="15" name="Rectangle 14"/>
          <xdr:cNvSpPr/>
        </xdr:nvSpPr>
        <xdr:spPr>
          <a:xfrm>
            <a:off x="4038600" y="3505200"/>
            <a:ext cx="76200" cy="609600"/>
          </a:xfrm>
          <a:prstGeom prst="rect">
            <a:avLst/>
          </a:prstGeom>
          <a:solidFill>
            <a:schemeClr val="tx1"/>
          </a:solidFill>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solidFill>
                <a:schemeClr val="tx1"/>
              </a:solidFill>
            </a:endParaRPr>
          </a:p>
        </xdr:txBody>
      </xdr:sp>
      <xdr:cxnSp macro="">
        <xdr:nvCxnSpPr>
          <xdr:cNvPr id="16" name="Straight Connector 15"/>
          <xdr:cNvCxnSpPr/>
        </xdr:nvCxnSpPr>
        <xdr:spPr>
          <a:xfrm flipV="1">
            <a:off x="4953000" y="2895604"/>
            <a:ext cx="0" cy="380997"/>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17" name="Straight Connector 16"/>
          <xdr:cNvCxnSpPr/>
        </xdr:nvCxnSpPr>
        <xdr:spPr>
          <a:xfrm flipH="1">
            <a:off x="4953000" y="3782630"/>
            <a:ext cx="1066800" cy="0"/>
          </a:xfrm>
          <a:prstGeom prst="line">
            <a:avLst/>
          </a:prstGeom>
          <a:ln w="12700">
            <a:headEnd type="oval" w="sm" len="sm"/>
            <a:tailEnd type="none" w="sm" len="sm"/>
          </a:ln>
          <a:effectLst/>
        </xdr:spPr>
        <xdr:style>
          <a:lnRef idx="2">
            <a:schemeClr val="dk1"/>
          </a:lnRef>
          <a:fillRef idx="0">
            <a:schemeClr val="dk1"/>
          </a:fillRef>
          <a:effectRef idx="1">
            <a:schemeClr val="dk1"/>
          </a:effectRef>
          <a:fontRef idx="minor">
            <a:schemeClr val="tx1"/>
          </a:fontRef>
        </xdr:style>
      </xdr:cxnSp>
      <xdr:cxnSp macro="">
        <xdr:nvCxnSpPr>
          <xdr:cNvPr id="18" name="Straight Connector 17"/>
          <xdr:cNvCxnSpPr/>
        </xdr:nvCxnSpPr>
        <xdr:spPr>
          <a:xfrm flipV="1">
            <a:off x="5257800" y="2590801"/>
            <a:ext cx="0" cy="606645"/>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19" name="Straight Connector 18"/>
          <xdr:cNvCxnSpPr/>
        </xdr:nvCxnSpPr>
        <xdr:spPr>
          <a:xfrm>
            <a:off x="4953000" y="2895600"/>
            <a:ext cx="1066800" cy="0"/>
          </a:xfrm>
          <a:prstGeom prst="line">
            <a:avLst/>
          </a:prstGeom>
          <a:ln w="12700">
            <a:tailEnd type="oval" w="sm" len="sm"/>
          </a:ln>
          <a:effectLst/>
        </xdr:spPr>
        <xdr:style>
          <a:lnRef idx="2">
            <a:schemeClr val="dk1"/>
          </a:lnRef>
          <a:fillRef idx="0">
            <a:schemeClr val="dk1"/>
          </a:fillRef>
          <a:effectRef idx="1">
            <a:schemeClr val="dk1"/>
          </a:effectRef>
          <a:fontRef idx="minor">
            <a:schemeClr val="tx1"/>
          </a:fontRef>
        </xdr:style>
      </xdr:cxnSp>
      <xdr:grpSp>
        <xdr:nvGrpSpPr>
          <xdr:cNvPr id="20" name="Group 19"/>
          <xdr:cNvGrpSpPr/>
        </xdr:nvGrpSpPr>
        <xdr:grpSpPr>
          <a:xfrm>
            <a:off x="5105400" y="2743201"/>
            <a:ext cx="304800" cy="304807"/>
            <a:chOff x="4559039" y="2361419"/>
            <a:chExt cx="462541" cy="454209"/>
          </a:xfrm>
        </xdr:grpSpPr>
        <xdr:sp macro="" textlink="">
          <xdr:nvSpPr>
            <xdr:cNvPr id="43" name="Snip Single Corner Rectangle 42"/>
            <xdr:cNvSpPr/>
          </xdr:nvSpPr>
          <xdr:spPr>
            <a:xfrm rot="2678662">
              <a:off x="4572000" y="2361419"/>
              <a:ext cx="449580" cy="449580"/>
            </a:xfrm>
            <a:prstGeom prst="snip1Rect">
              <a:avLst/>
            </a:prstGeom>
            <a:solidFill>
              <a:schemeClr val="bg1"/>
            </a:solid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nvGrpSpPr>
            <xdr:cNvPr id="44" name="Group 43"/>
            <xdr:cNvGrpSpPr/>
          </xdr:nvGrpSpPr>
          <xdr:grpSpPr>
            <a:xfrm rot="5400000">
              <a:off x="4762853" y="2369959"/>
              <a:ext cx="64226" cy="64226"/>
              <a:chOff x="4762846" y="2369952"/>
              <a:chExt cx="64226" cy="64226"/>
            </a:xfrm>
          </xdr:grpSpPr>
          <xdr:sp macro="" textlink="">
            <xdr:nvSpPr>
              <xdr:cNvPr id="52" name="Arc 51"/>
              <xdr:cNvSpPr/>
            </xdr:nvSpPr>
            <xdr:spPr>
              <a:xfrm rot="16200000">
                <a:off x="4778902" y="2386009"/>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53" name="Arc 52"/>
              <xdr:cNvSpPr/>
            </xdr:nvSpPr>
            <xdr:spPr>
              <a:xfrm rot="5400000">
                <a:off x="4778902" y="2353896"/>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grpSp>
        <xdr:grpSp>
          <xdr:nvGrpSpPr>
            <xdr:cNvPr id="45" name="Group 44"/>
            <xdr:cNvGrpSpPr/>
          </xdr:nvGrpSpPr>
          <xdr:grpSpPr>
            <a:xfrm rot="5400000">
              <a:off x="4762853" y="2751402"/>
              <a:ext cx="64226" cy="64226"/>
              <a:chOff x="4762846" y="2751395"/>
              <a:chExt cx="64226" cy="64226"/>
            </a:xfrm>
          </xdr:grpSpPr>
          <xdr:sp macro="" textlink="">
            <xdr:nvSpPr>
              <xdr:cNvPr id="50" name="Arc 49"/>
              <xdr:cNvSpPr/>
            </xdr:nvSpPr>
            <xdr:spPr>
              <a:xfrm rot="16200000">
                <a:off x="4778902" y="2767452"/>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51" name="Arc 50"/>
              <xdr:cNvSpPr/>
            </xdr:nvSpPr>
            <xdr:spPr>
              <a:xfrm rot="5400000">
                <a:off x="4778902" y="2735339"/>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grpSp>
        <xdr:cxnSp macro="">
          <xdr:nvCxnSpPr>
            <xdr:cNvPr id="46" name="Straight Connector 45"/>
            <xdr:cNvCxnSpPr/>
          </xdr:nvCxnSpPr>
          <xdr:spPr>
            <a:xfrm flipH="1">
              <a:off x="4559039" y="2598411"/>
              <a:ext cx="97097" cy="0"/>
            </a:xfrm>
            <a:prstGeom prst="line">
              <a:avLst/>
            </a:prstGeom>
            <a:ln w="12700"/>
            <a:effectLst/>
          </xdr:spPr>
          <xdr:style>
            <a:lnRef idx="2">
              <a:schemeClr val="dk1"/>
            </a:lnRef>
            <a:fillRef idx="0">
              <a:schemeClr val="dk1"/>
            </a:fillRef>
            <a:effectRef idx="1">
              <a:schemeClr val="dk1"/>
            </a:effectRef>
            <a:fontRef idx="minor">
              <a:schemeClr val="tx1"/>
            </a:fontRef>
          </xdr:style>
        </xdr:cxnSp>
        <xdr:grpSp>
          <xdr:nvGrpSpPr>
            <xdr:cNvPr id="47" name="Group 46"/>
            <xdr:cNvGrpSpPr/>
          </xdr:nvGrpSpPr>
          <xdr:grpSpPr>
            <a:xfrm rot="5400000">
              <a:off x="4929832" y="2552017"/>
              <a:ext cx="89916" cy="89916"/>
              <a:chOff x="4929832" y="2552017"/>
              <a:chExt cx="89916" cy="89916"/>
            </a:xfrm>
          </xdr:grpSpPr>
          <xdr:cxnSp macro="">
            <xdr:nvCxnSpPr>
              <xdr:cNvPr id="48" name="Straight Connector 47"/>
              <xdr:cNvCxnSpPr/>
            </xdr:nvCxnSpPr>
            <xdr:spPr>
              <a:xfrm rot="16200000" flipH="1">
                <a:off x="4929832" y="2596975"/>
                <a:ext cx="89916" cy="0"/>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49" name="Straight Connector 48"/>
              <xdr:cNvCxnSpPr/>
            </xdr:nvCxnSpPr>
            <xdr:spPr>
              <a:xfrm rot="16200000">
                <a:off x="4974790" y="2552017"/>
                <a:ext cx="0" cy="89916"/>
              </a:xfrm>
              <a:prstGeom prst="line">
                <a:avLst/>
              </a:prstGeom>
              <a:ln w="12700"/>
              <a:effectLst/>
            </xdr:spPr>
            <xdr:style>
              <a:lnRef idx="2">
                <a:schemeClr val="dk1"/>
              </a:lnRef>
              <a:fillRef idx="0">
                <a:schemeClr val="dk1"/>
              </a:fillRef>
              <a:effectRef idx="1">
                <a:schemeClr val="dk1"/>
              </a:effectRef>
              <a:fontRef idx="minor">
                <a:schemeClr val="tx1"/>
              </a:fontRef>
            </xdr:style>
          </xdr:cxnSp>
        </xdr:grpSp>
      </xdr:grpSp>
      <xdr:cxnSp macro="">
        <xdr:nvCxnSpPr>
          <xdr:cNvPr id="21" name="Straight Connector 20"/>
          <xdr:cNvCxnSpPr/>
        </xdr:nvCxnSpPr>
        <xdr:spPr>
          <a:xfrm flipH="1" flipV="1">
            <a:off x="2895600" y="2667000"/>
            <a:ext cx="838200" cy="2"/>
          </a:xfrm>
          <a:prstGeom prst="line">
            <a:avLst/>
          </a:prstGeom>
          <a:ln w="12700">
            <a:tailEnd type="oval" w="sm" len="sm"/>
          </a:ln>
          <a:effectLst/>
        </xdr:spPr>
        <xdr:style>
          <a:lnRef idx="2">
            <a:schemeClr val="dk1"/>
          </a:lnRef>
          <a:fillRef idx="0">
            <a:schemeClr val="dk1"/>
          </a:fillRef>
          <a:effectRef idx="1">
            <a:schemeClr val="dk1"/>
          </a:effectRef>
          <a:fontRef idx="minor">
            <a:schemeClr val="tx1"/>
          </a:fontRef>
        </xdr:style>
      </xdr:cxnSp>
      <xdr:sp macro="" textlink="">
        <xdr:nvSpPr>
          <xdr:cNvPr id="22" name="TextBox 399"/>
          <xdr:cNvSpPr txBox="1"/>
        </xdr:nvSpPr>
        <xdr:spPr>
          <a:xfrm>
            <a:off x="6019800" y="2761911"/>
            <a:ext cx="685800" cy="116955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000"/>
              <a:t>V++</a:t>
            </a:r>
          </a:p>
          <a:p>
            <a:endParaRPr lang="en-US" sz="1000"/>
          </a:p>
          <a:p>
            <a:r>
              <a:rPr lang="en-US" sz="1000"/>
              <a:t>COM</a:t>
            </a:r>
          </a:p>
          <a:p>
            <a:endParaRPr lang="en-US" sz="1000"/>
          </a:p>
          <a:p>
            <a:r>
              <a:rPr lang="en-US" sz="1000"/>
              <a:t>COM</a:t>
            </a:r>
          </a:p>
          <a:p>
            <a:endParaRPr lang="en-US" sz="1000"/>
          </a:p>
          <a:p>
            <a:r>
              <a:rPr lang="en-US" sz="1000"/>
              <a:t>V--</a:t>
            </a:r>
          </a:p>
        </xdr:txBody>
      </xdr:sp>
      <xdr:sp macro="" textlink="">
        <xdr:nvSpPr>
          <xdr:cNvPr id="23" name="TextBox 400"/>
          <xdr:cNvSpPr txBox="1"/>
        </xdr:nvSpPr>
        <xdr:spPr>
          <a:xfrm>
            <a:off x="2286000" y="2590800"/>
            <a:ext cx="609600" cy="24622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a:r>
              <a:rPr lang="en-US" sz="1000"/>
              <a:t>AC</a:t>
            </a:r>
          </a:p>
        </xdr:txBody>
      </xdr:sp>
      <xdr:sp macro="" textlink="">
        <xdr:nvSpPr>
          <xdr:cNvPr id="24" name="TextBox 401"/>
          <xdr:cNvSpPr txBox="1"/>
        </xdr:nvSpPr>
        <xdr:spPr>
          <a:xfrm>
            <a:off x="2286000" y="3944779"/>
            <a:ext cx="609600" cy="24622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a:r>
              <a:rPr lang="en-US" sz="1000"/>
              <a:t>AC</a:t>
            </a:r>
          </a:p>
        </xdr:txBody>
      </xdr:sp>
      <xdr:sp macro="" textlink="">
        <xdr:nvSpPr>
          <xdr:cNvPr id="25" name="Oval 24"/>
          <xdr:cNvSpPr/>
        </xdr:nvSpPr>
        <xdr:spPr>
          <a:xfrm>
            <a:off x="4160521" y="2641879"/>
            <a:ext cx="45719" cy="45719"/>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26" name="Oval 25"/>
          <xdr:cNvSpPr/>
        </xdr:nvSpPr>
        <xdr:spPr>
          <a:xfrm>
            <a:off x="4160521" y="3549530"/>
            <a:ext cx="45719" cy="45719"/>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cxnSp macro="">
        <xdr:nvCxnSpPr>
          <xdr:cNvPr id="27" name="Straight Connector 26"/>
          <xdr:cNvCxnSpPr/>
        </xdr:nvCxnSpPr>
        <xdr:spPr>
          <a:xfrm flipH="1">
            <a:off x="4953000" y="3271066"/>
            <a:ext cx="1066800" cy="0"/>
          </a:xfrm>
          <a:prstGeom prst="line">
            <a:avLst/>
          </a:prstGeom>
          <a:ln w="12700">
            <a:headEnd type="oval" w="sm" len="sm"/>
            <a:tailEnd type="none" w="sm" len="sm"/>
          </a:ln>
          <a:effectLst/>
        </xdr:spPr>
        <xdr:style>
          <a:lnRef idx="2">
            <a:schemeClr val="dk1"/>
          </a:lnRef>
          <a:fillRef idx="0">
            <a:schemeClr val="dk1"/>
          </a:fillRef>
          <a:effectRef idx="1">
            <a:schemeClr val="dk1"/>
          </a:effectRef>
          <a:fontRef idx="minor">
            <a:schemeClr val="tx1"/>
          </a:fontRef>
        </xdr:style>
      </xdr:cxnSp>
      <xdr:cxnSp macro="">
        <xdr:nvCxnSpPr>
          <xdr:cNvPr id="28" name="Straight Connector 27"/>
          <xdr:cNvCxnSpPr/>
        </xdr:nvCxnSpPr>
        <xdr:spPr>
          <a:xfrm flipH="1">
            <a:off x="4953000" y="3412959"/>
            <a:ext cx="1066800" cy="0"/>
          </a:xfrm>
          <a:prstGeom prst="line">
            <a:avLst/>
          </a:prstGeom>
          <a:ln w="12700">
            <a:headEnd type="oval" w="sm" len="sm"/>
            <a:tailEnd type="none" w="sm" len="sm"/>
          </a:ln>
          <a:effectLst/>
        </xdr:spPr>
        <xdr:style>
          <a:lnRef idx="2">
            <a:schemeClr val="dk1"/>
          </a:lnRef>
          <a:fillRef idx="0">
            <a:schemeClr val="dk1"/>
          </a:fillRef>
          <a:effectRef idx="1">
            <a:schemeClr val="dk1"/>
          </a:effectRef>
          <a:fontRef idx="minor">
            <a:schemeClr val="tx1"/>
          </a:fontRef>
        </xdr:style>
      </xdr:cxnSp>
      <xdr:cxnSp macro="">
        <xdr:nvCxnSpPr>
          <xdr:cNvPr id="29" name="Straight Connector 28"/>
          <xdr:cNvCxnSpPr/>
        </xdr:nvCxnSpPr>
        <xdr:spPr>
          <a:xfrm flipV="1">
            <a:off x="4953000" y="3412959"/>
            <a:ext cx="0" cy="364580"/>
          </a:xfrm>
          <a:prstGeom prst="line">
            <a:avLst/>
          </a:prstGeom>
          <a:ln w="12700"/>
          <a:effectLst/>
        </xdr:spPr>
        <xdr:style>
          <a:lnRef idx="2">
            <a:schemeClr val="dk1"/>
          </a:lnRef>
          <a:fillRef idx="0">
            <a:schemeClr val="dk1"/>
          </a:fillRef>
          <a:effectRef idx="1">
            <a:schemeClr val="dk1"/>
          </a:effectRef>
          <a:fontRef idx="minor">
            <a:schemeClr val="tx1"/>
          </a:fontRef>
        </xdr:style>
      </xdr:cxnSp>
      <xdr:grpSp>
        <xdr:nvGrpSpPr>
          <xdr:cNvPr id="30" name="Group 29"/>
          <xdr:cNvGrpSpPr/>
        </xdr:nvGrpSpPr>
        <xdr:grpSpPr>
          <a:xfrm flipH="1" flipV="1">
            <a:off x="5111499" y="3632384"/>
            <a:ext cx="304800" cy="304807"/>
            <a:chOff x="4559039" y="2361419"/>
            <a:chExt cx="462541" cy="454209"/>
          </a:xfrm>
        </xdr:grpSpPr>
        <xdr:sp macro="" textlink="">
          <xdr:nvSpPr>
            <xdr:cNvPr id="32" name="Snip Single Corner Rectangle 31"/>
            <xdr:cNvSpPr/>
          </xdr:nvSpPr>
          <xdr:spPr>
            <a:xfrm rot="2678662">
              <a:off x="4572000" y="2361419"/>
              <a:ext cx="449580" cy="449580"/>
            </a:xfrm>
            <a:prstGeom prst="snip1Rect">
              <a:avLst/>
            </a:prstGeom>
            <a:solidFill>
              <a:schemeClr val="bg1"/>
            </a:solid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nvGrpSpPr>
            <xdr:cNvPr id="33" name="Group 32"/>
            <xdr:cNvGrpSpPr/>
          </xdr:nvGrpSpPr>
          <xdr:grpSpPr>
            <a:xfrm rot="5400000">
              <a:off x="4762853" y="2369959"/>
              <a:ext cx="64226" cy="64226"/>
              <a:chOff x="4762846" y="2369952"/>
              <a:chExt cx="64226" cy="64226"/>
            </a:xfrm>
          </xdr:grpSpPr>
          <xdr:sp macro="" textlink="">
            <xdr:nvSpPr>
              <xdr:cNvPr id="41" name="Arc 40"/>
              <xdr:cNvSpPr/>
            </xdr:nvSpPr>
            <xdr:spPr>
              <a:xfrm rot="16200000">
                <a:off x="4778902" y="2386009"/>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42" name="Arc 41"/>
              <xdr:cNvSpPr/>
            </xdr:nvSpPr>
            <xdr:spPr>
              <a:xfrm rot="5400000">
                <a:off x="4778902" y="2353896"/>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grpSp>
        <xdr:grpSp>
          <xdr:nvGrpSpPr>
            <xdr:cNvPr id="34" name="Group 33"/>
            <xdr:cNvGrpSpPr/>
          </xdr:nvGrpSpPr>
          <xdr:grpSpPr>
            <a:xfrm rot="5400000">
              <a:off x="4762853" y="2751402"/>
              <a:ext cx="64226" cy="64226"/>
              <a:chOff x="4762846" y="2751395"/>
              <a:chExt cx="64226" cy="64226"/>
            </a:xfrm>
          </xdr:grpSpPr>
          <xdr:sp macro="" textlink="">
            <xdr:nvSpPr>
              <xdr:cNvPr id="39" name="Arc 38"/>
              <xdr:cNvSpPr/>
            </xdr:nvSpPr>
            <xdr:spPr>
              <a:xfrm rot="16200000">
                <a:off x="4778902" y="2767452"/>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40" name="Arc 39"/>
              <xdr:cNvSpPr/>
            </xdr:nvSpPr>
            <xdr:spPr>
              <a:xfrm rot="5400000">
                <a:off x="4778902" y="2735339"/>
                <a:ext cx="32113" cy="64226"/>
              </a:xfrm>
              <a:prstGeom prst="arc">
                <a:avLst>
                  <a:gd name="adj1" fmla="val 10828650"/>
                  <a:gd name="adj2" fmla="val 0"/>
                </a:avLst>
              </a:prstGeom>
              <a:ln w="12700"/>
              <a:effectLst/>
            </xdr:spPr>
            <xdr:style>
              <a:lnRef idx="2">
                <a:schemeClr val="dk1"/>
              </a:lnRef>
              <a:fillRef idx="0">
                <a:schemeClr val="dk1"/>
              </a:fillRef>
              <a:effectRef idx="1">
                <a:schemeClr val="dk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grpSp>
        <xdr:cxnSp macro="">
          <xdr:nvCxnSpPr>
            <xdr:cNvPr id="35" name="Straight Connector 34"/>
            <xdr:cNvCxnSpPr/>
          </xdr:nvCxnSpPr>
          <xdr:spPr>
            <a:xfrm flipH="1" flipV="1">
              <a:off x="4559039" y="2598411"/>
              <a:ext cx="97097" cy="0"/>
            </a:xfrm>
            <a:prstGeom prst="line">
              <a:avLst/>
            </a:prstGeom>
            <a:ln w="12700"/>
            <a:effectLst/>
          </xdr:spPr>
          <xdr:style>
            <a:lnRef idx="2">
              <a:schemeClr val="dk1"/>
            </a:lnRef>
            <a:fillRef idx="0">
              <a:schemeClr val="dk1"/>
            </a:fillRef>
            <a:effectRef idx="1">
              <a:schemeClr val="dk1"/>
            </a:effectRef>
            <a:fontRef idx="minor">
              <a:schemeClr val="tx1"/>
            </a:fontRef>
          </xdr:style>
        </xdr:cxnSp>
        <xdr:grpSp>
          <xdr:nvGrpSpPr>
            <xdr:cNvPr id="36" name="Group 35"/>
            <xdr:cNvGrpSpPr/>
          </xdr:nvGrpSpPr>
          <xdr:grpSpPr>
            <a:xfrm rot="5400000">
              <a:off x="4929832" y="2552017"/>
              <a:ext cx="89916" cy="89916"/>
              <a:chOff x="4929832" y="2552017"/>
              <a:chExt cx="89916" cy="89916"/>
            </a:xfrm>
          </xdr:grpSpPr>
          <xdr:cxnSp macro="">
            <xdr:nvCxnSpPr>
              <xdr:cNvPr id="37" name="Straight Connector 36"/>
              <xdr:cNvCxnSpPr/>
            </xdr:nvCxnSpPr>
            <xdr:spPr>
              <a:xfrm rot="16200000" flipH="1" flipV="1">
                <a:off x="4929832" y="2596975"/>
                <a:ext cx="89916" cy="0"/>
              </a:xfrm>
              <a:prstGeom prst="line">
                <a:avLst/>
              </a:prstGeom>
              <a:ln w="12700"/>
              <a:effectLst/>
            </xdr:spPr>
            <xdr:style>
              <a:lnRef idx="2">
                <a:schemeClr val="dk1"/>
              </a:lnRef>
              <a:fillRef idx="0">
                <a:schemeClr val="dk1"/>
              </a:fillRef>
              <a:effectRef idx="1">
                <a:schemeClr val="dk1"/>
              </a:effectRef>
              <a:fontRef idx="minor">
                <a:schemeClr val="tx1"/>
              </a:fontRef>
            </xdr:style>
          </xdr:cxnSp>
          <xdr:cxnSp macro="">
            <xdr:nvCxnSpPr>
              <xdr:cNvPr id="38" name="Straight Connector 37"/>
              <xdr:cNvCxnSpPr/>
            </xdr:nvCxnSpPr>
            <xdr:spPr>
              <a:xfrm rot="16200000" flipH="1">
                <a:off x="4974790" y="2552017"/>
                <a:ext cx="0" cy="89916"/>
              </a:xfrm>
              <a:prstGeom prst="line">
                <a:avLst/>
              </a:prstGeom>
              <a:ln w="12700"/>
              <a:effectLst/>
            </xdr:spPr>
            <xdr:style>
              <a:lnRef idx="2">
                <a:schemeClr val="dk1"/>
              </a:lnRef>
              <a:fillRef idx="0">
                <a:schemeClr val="dk1"/>
              </a:fillRef>
              <a:effectRef idx="1">
                <a:schemeClr val="dk1"/>
              </a:effectRef>
              <a:fontRef idx="minor">
                <a:schemeClr val="tx1"/>
              </a:fontRef>
            </xdr:style>
          </xdr:cxnSp>
        </xdr:grpSp>
      </xdr:grpSp>
      <xdr:sp macro="" textlink="">
        <xdr:nvSpPr>
          <xdr:cNvPr id="31" name="Oval 30"/>
          <xdr:cNvSpPr/>
        </xdr:nvSpPr>
        <xdr:spPr>
          <a:xfrm>
            <a:off x="3639822" y="3949779"/>
            <a:ext cx="45719" cy="45719"/>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clientData/>
  </xdr:twoCellAnchor>
  <xdr:twoCellAnchor>
    <xdr:from>
      <xdr:col>5</xdr:col>
      <xdr:colOff>0</xdr:colOff>
      <xdr:row>42</xdr:row>
      <xdr:rowOff>0</xdr:rowOff>
    </xdr:from>
    <xdr:to>
      <xdr:col>7</xdr:col>
      <xdr:colOff>1366837</xdr:colOff>
      <xdr:row>52</xdr:row>
      <xdr:rowOff>47626</xdr:rowOff>
    </xdr:to>
    <xdr:sp macro="" textlink="">
      <xdr:nvSpPr>
        <xdr:cNvPr id="54" name="TextBox 53"/>
        <xdr:cNvSpPr txBox="1"/>
      </xdr:nvSpPr>
      <xdr:spPr>
        <a:xfrm>
          <a:off x="6362700" y="6991350"/>
          <a:ext cx="3690937" cy="1714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Additional</a:t>
          </a:r>
          <a:r>
            <a:rPr lang="en-US" sz="1100" baseline="0"/>
            <a:t> parts,</a:t>
          </a:r>
        </a:p>
        <a:p>
          <a:endParaRPr lang="en-US" sz="1100" baseline="0"/>
        </a:p>
        <a:p>
          <a:r>
            <a:rPr lang="en-US" sz="1100" baseline="0"/>
            <a:t>Standoffs and M3 screws for mounting the boards.</a:t>
          </a:r>
        </a:p>
        <a:p>
          <a:r>
            <a:rPr lang="en-US" sz="1100" baseline="0"/>
            <a:t>Case (with power switch, fuse, IEC power socket).</a:t>
          </a:r>
        </a:p>
        <a:p>
          <a:r>
            <a:rPr lang="en-US" sz="1100" baseline="0"/>
            <a:t>RCA jacks x4</a:t>
          </a:r>
        </a:p>
        <a:p>
          <a:r>
            <a:rPr lang="en-US" sz="1100" baseline="0"/>
            <a:t>Internal chassis wiring</a:t>
          </a:r>
        </a:p>
        <a:p>
          <a:r>
            <a:rPr lang="en-US" sz="1100" baseline="0"/>
            <a:t>Ground lug (M4 bolt)</a:t>
          </a:r>
        </a:p>
        <a:p>
          <a:endParaRPr lang="en-US" sz="1100" baseline="0"/>
        </a:p>
        <a:p>
          <a:r>
            <a:rPr lang="en-US" sz="1100" baseline="0"/>
            <a:t>http://phonoclone.com/diy-guide.html</a:t>
          </a:r>
        </a:p>
        <a:p>
          <a:endParaRPr 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47625</xdr:colOff>
      <xdr:row>8</xdr:row>
      <xdr:rowOff>66675</xdr:rowOff>
    </xdr:from>
    <xdr:to>
      <xdr:col>6</xdr:col>
      <xdr:colOff>523875</xdr:colOff>
      <xdr:row>21</xdr:row>
      <xdr:rowOff>142875</xdr:rowOff>
    </xdr:to>
    <xdr:sp macro="" textlink="">
      <xdr:nvSpPr>
        <xdr:cNvPr id="2" name="TextBox 1"/>
        <xdr:cNvSpPr txBox="1"/>
      </xdr:nvSpPr>
      <xdr:spPr>
        <a:xfrm>
          <a:off x="771525" y="1524000"/>
          <a:ext cx="4095750" cy="2428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The VSPS mid-band gain is normally 41</a:t>
          </a:r>
          <a:r>
            <a:rPr lang="en-US" sz="1100" baseline="0"/>
            <a:t> dB. The can be adjusted by changing the value of R2 . The range of adjustment is from 220 ohms to 2200 ohms (30-50 dB). Higher gains sufficient for MC cartridges are possible, but the NE5534 must be subsituted with something with a higher gain-bandwidth product.</a:t>
          </a:r>
        </a:p>
        <a:p>
          <a:endParaRPr lang="en-US" sz="1100" baseline="0"/>
        </a:p>
        <a:p>
          <a:r>
            <a:rPr lang="en-US" sz="1100" baseline="0"/>
            <a:t>The input load is by default the value of R1, which is 47.5 kohms. Any additional loading (resistance or capacitance) may be connected in parallel with this resistor. It is often convenient to just solder the additional resistor at the input RCA jack.</a:t>
          </a:r>
        </a:p>
        <a:p>
          <a:endParaRPr lang="en-US" sz="1100" baseline="0"/>
        </a:p>
        <a:p>
          <a:r>
            <a:rPr lang="en-US" sz="1100" baseline="0"/>
            <a:t>More complicated load options can be facilitated with DIP switches. Inquire for details.</a:t>
          </a:r>
          <a:endParaRPr 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2</xdr:row>
      <xdr:rowOff>0</xdr:rowOff>
    </xdr:from>
    <xdr:to>
      <xdr:col>14</xdr:col>
      <xdr:colOff>552450</xdr:colOff>
      <xdr:row>47</xdr:row>
      <xdr:rowOff>157163</xdr:rowOff>
    </xdr:to>
    <xdr:sp macro="" textlink="">
      <xdr:nvSpPr>
        <xdr:cNvPr id="3" name="TextBox 2"/>
        <xdr:cNvSpPr txBox="1"/>
      </xdr:nvSpPr>
      <xdr:spPr>
        <a:xfrm>
          <a:off x="647700" y="361950"/>
          <a:ext cx="8972550" cy="83010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baseline="0">
              <a:solidFill>
                <a:sysClr val="windowText" lastClr="000000"/>
              </a:solidFill>
              <a:effectLst/>
              <a:latin typeface="+mn-lt"/>
              <a:ea typeface="+mn-ea"/>
              <a:cs typeface="+mn-cs"/>
            </a:rPr>
            <a:t>Project status: </a:t>
          </a:r>
          <a:r>
            <a:rPr lang="en-US" sz="1100" b="1" i="0" baseline="0">
              <a:solidFill>
                <a:sysClr val="windowText" lastClr="000000"/>
              </a:solidFill>
              <a:effectLst/>
              <a:latin typeface="+mn-lt"/>
              <a:ea typeface="+mn-ea"/>
              <a:cs typeface="+mn-cs"/>
            </a:rPr>
            <a:t>Prototype</a:t>
          </a:r>
        </a:p>
        <a:p>
          <a:endParaRPr lang="en-US" sz="1100" b="0" i="0" u="none" strike="noStrike" baseline="0">
            <a:solidFill>
              <a:schemeClr val="dk1"/>
            </a:solidFill>
            <a:effectLst/>
            <a:latin typeface="+mn-lt"/>
            <a:ea typeface="+mn-ea"/>
            <a:cs typeface="+mn-cs"/>
          </a:endParaRPr>
        </a:p>
        <a:p>
          <a:r>
            <a:rPr lang="en-US" sz="1100" b="0" i="0" u="none" strike="noStrike" baseline="0">
              <a:solidFill>
                <a:schemeClr val="dk1"/>
              </a:solidFill>
              <a:effectLst/>
              <a:latin typeface="+mn-lt"/>
              <a:ea typeface="+mn-ea"/>
              <a:cs typeface="+mn-cs"/>
            </a:rPr>
            <a:t>Board revision 1.0a</a:t>
          </a:r>
        </a:p>
        <a:p>
          <a:endParaRPr lang="en-US" sz="1100" b="1" i="0" u="none" strike="noStrike" baseline="0">
            <a:solidFill>
              <a:schemeClr val="dk1"/>
            </a:solidFill>
            <a:effectLst/>
            <a:latin typeface="+mn-lt"/>
            <a:ea typeface="+mn-ea"/>
            <a:cs typeface="+mn-cs"/>
          </a:endParaRPr>
        </a:p>
        <a:p>
          <a:r>
            <a:rPr lang="en-US" sz="1100" b="1" i="0" u="none" strike="noStrike" baseline="0">
              <a:solidFill>
                <a:schemeClr val="dk1"/>
              </a:solidFill>
              <a:effectLst/>
              <a:latin typeface="+mn-lt"/>
              <a:ea typeface="+mn-ea"/>
              <a:cs typeface="+mn-cs"/>
            </a:rPr>
            <a:t>Gain Selection and Input Load</a:t>
          </a:r>
        </a:p>
        <a:p>
          <a:endParaRPr lang="en-US" sz="1100" b="0" i="0" u="none" strike="noStrike" baseline="0">
            <a:solidFill>
              <a:schemeClr val="dk1"/>
            </a:solidFill>
            <a:effectLst/>
            <a:latin typeface="+mn-lt"/>
            <a:ea typeface="+mn-ea"/>
            <a:cs typeface="+mn-cs"/>
          </a:endParaRPr>
        </a:p>
        <a:p>
          <a:r>
            <a:rPr lang="en-US" sz="1100" b="0" i="0" u="none" strike="noStrike" baseline="0">
              <a:solidFill>
                <a:schemeClr val="dk1"/>
              </a:solidFill>
              <a:effectLst/>
              <a:latin typeface="+mn-lt"/>
              <a:ea typeface="+mn-ea"/>
              <a:cs typeface="+mn-cs"/>
            </a:rPr>
            <a:t>The gain can be selected by adjusting R2. The BOM value gives 40 dB midband gain. This can be increased to 50 dB (R2 = 220 ohms) or decreased to 30 dB (R2 = 2.2 kohms). The default input impedance is 47 kohms, as set by R1, but additional parallel resistance and capacitance can be added in R0 and C0 to match certain cartridges. R0 and C0 are not normally used.</a:t>
          </a:r>
        </a:p>
        <a:p>
          <a:endParaRPr lang="en-US" sz="1100" b="0" i="0" u="none" strike="noStrike"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i="0" u="none" strike="noStrike" baseline="0">
              <a:solidFill>
                <a:schemeClr val="dk1"/>
              </a:solidFill>
              <a:effectLst/>
              <a:latin typeface="+mn-lt"/>
              <a:ea typeface="+mn-ea"/>
              <a:cs typeface="+mn-cs"/>
            </a:rPr>
            <a:t>V+ and V- Voltage Adjustment</a:t>
          </a:r>
        </a:p>
        <a:p>
          <a:pPr marL="0" marR="0" indent="0" defTabSz="914400" eaLnBrk="1" fontAlgn="auto" latinLnBrk="0" hangingPunct="1">
            <a:lnSpc>
              <a:spcPct val="100000"/>
            </a:lnSpc>
            <a:spcBef>
              <a:spcPts val="0"/>
            </a:spcBef>
            <a:spcAft>
              <a:spcPts val="0"/>
            </a:spcAft>
            <a:buClrTx/>
            <a:buSzTx/>
            <a:buFontTx/>
            <a:buNone/>
            <a:tabLst/>
            <a:defRPr/>
          </a:pPr>
          <a:endParaRPr lang="en-US" sz="1100" b="0" i="0" u="none" strike="noStrike" baseline="0">
            <a:solidFill>
              <a:schemeClr val="dk1"/>
            </a:solidFill>
            <a:effectLst/>
            <a:latin typeface="+mn-lt"/>
            <a:ea typeface="+mn-ea"/>
            <a:cs typeface="+mn-cs"/>
          </a:endParaRPr>
        </a:p>
        <a:p>
          <a:r>
            <a:rPr lang="en-US" sz="1100" b="0" i="0" u="none" strike="noStrike" baseline="0">
              <a:solidFill>
                <a:schemeClr val="dk1"/>
              </a:solidFill>
              <a:effectLst/>
              <a:latin typeface="+mn-lt"/>
              <a:ea typeface="+mn-ea"/>
              <a:cs typeface="+mn-cs"/>
            </a:rPr>
            <a:t>The board is designed for use with a power transformer having 12 VAC secondaries and bridge rectifiers, providing about 17 V and -17 V rectified, unfiltered DC to V++ and V--. No additional regulation or filtering is needed, the diode output feeds the boards directly. After regulation, the internal voltage rails powering the circuit are about +12 V and -12 V. This can be checked at TP+ and TP- (ref. TP0 or COM/GND) respectively. The balance is adjusted with trimmer R30. (CW = increase V+, decrease V-). Check that the trimmer wiper (pin 2) is centered so there is about 500 ohms between pin 1 and pin 2, and pin 2 and pin 3 before powering up the first time. Then fine tune with a voltmeter checking TP+ and TP- until the same voltage is obtained on each rail. A small difference of 100 mV or less is fine.</a:t>
          </a:r>
        </a:p>
        <a:p>
          <a:endParaRPr lang="en-US" sz="1100" b="0" i="0" u="none" strike="noStrike" baseline="0">
            <a:solidFill>
              <a:schemeClr val="dk1"/>
            </a:solidFill>
            <a:effectLst/>
            <a:latin typeface="+mn-lt"/>
            <a:ea typeface="+mn-ea"/>
            <a:cs typeface="+mn-cs"/>
          </a:endParaRPr>
        </a:p>
        <a:p>
          <a:r>
            <a:rPr lang="en-US" sz="1100" b="1" i="0" u="none" strike="noStrike" baseline="0">
              <a:solidFill>
                <a:schemeClr val="dk1"/>
              </a:solidFill>
              <a:effectLst/>
              <a:latin typeface="+mn-lt"/>
              <a:ea typeface="+mn-ea"/>
              <a:cs typeface="+mn-cs"/>
            </a:rPr>
            <a:t>Warnings and Hints</a:t>
          </a:r>
        </a:p>
        <a:p>
          <a:endParaRPr lang="en-US" sz="1100" b="0" i="0" u="none" strike="noStrike"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Pretty much any single audio op amp can be used for IC1. OPA27 or OPA134 are good substitutes for the NE5534A. For this circuit the balance of low noise, low distortion, stability, low offsets and low PSRR found in most general-purpose audio op amps is ideal.</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The power supply regulator is of the shunt-series type and runs at a constant, preset current of 28 mA. The shunt regulator will stop working effectively if the load current exceeds 25 mA. Discrete op amp modules are generally not viable in this circuit since the module alone often needs more than 30 mA. Do not operate the regulator circuit without the buffer circuit built already, as with no load all the progammed current must flow through the shunt element and Q17,18 may overheat.</a:t>
          </a:r>
        </a:p>
        <a:p>
          <a:endParaRPr lang="en-US"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The output offset voltage will be about 25 mV. The transistors do not have to be matched though similar Q1,Q2 will minimize the output offset voltage.</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Odd number transistors are pnp (BC327), flat package edge faces right on the board. Even number transistors are npn (BC337), faces left on the board. Be careful not to mix them up. </a:t>
          </a:r>
          <a:r>
            <a:rPr lang="en-US" altLang="ja-JP" sz="1100" baseline="0">
              <a:solidFill>
                <a:schemeClr val="dk1"/>
              </a:solidFill>
              <a:effectLst/>
              <a:latin typeface="+mn-lt"/>
              <a:ea typeface="+mn-ea"/>
              <a:cs typeface="+mn-cs"/>
            </a:rPr>
            <a:t>Electrocylics are also directional, with the long lead in the + pad. Pin 1 of IC1 is indicated as by the 1 of the IC1 label.</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See the construction guide for connection and build details: http://phonoclone.com/diy-guide.html</a:t>
          </a: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Other than that the circuit is robust and straightforward. R18 provides overcurrent protection. Each board draws about 1 W standing power. Nothing should get hot, but battery operation is not recommended.</a:t>
          </a:r>
        </a:p>
        <a:p>
          <a:endParaRPr lang="en-US"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Despite thermal isolation, soldering the pads that are set in the solid ground plane is more difficult that the pads which are part of thin traces. Be sure to hold the iron tip against the pad for 5-10 seconds to get it good and hot before heating the component lead and soldering in the component. A good soldering iron with a power of 50 W or greater is highly recommended, it makes the job infinitely easier. c.f. Hakko FX-950.</a:t>
          </a:r>
          <a:endParaRPr lang="en-US">
            <a:effectLst/>
          </a:endParaRP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Richard Murdey</a:t>
          </a:r>
        </a:p>
        <a:p>
          <a:r>
            <a:rPr lang="en-US" sz="1100" baseline="0">
              <a:solidFill>
                <a:schemeClr val="dk1"/>
              </a:solidFill>
              <a:effectLst/>
              <a:latin typeface="+mn-lt"/>
              <a:ea typeface="+mn-ea"/>
              <a:cs typeface="+mn-cs"/>
            </a:rPr>
            <a:t>RJM Audio</a:t>
          </a:r>
        </a:p>
        <a:p>
          <a:r>
            <a:rPr lang="en-US" sz="1100" baseline="0">
              <a:solidFill>
                <a:schemeClr val="dk1"/>
              </a:solidFill>
              <a:effectLst/>
              <a:latin typeface="+mn-lt"/>
              <a:ea typeface="+mn-ea"/>
              <a:cs typeface="+mn-cs"/>
            </a:rPr>
            <a:t>2017</a:t>
          </a:r>
          <a:endParaRPr lang="en-US">
            <a:effectLst/>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2" sqref="A2"/>
    </sheetView>
  </sheetViews>
  <sheetFormatPr defaultRowHeight="14.25"/>
  <sheetData/>
  <phoneticPr fontId="2"/>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
  <sheetViews>
    <sheetView workbookViewId="0">
      <selection activeCell="B4" sqref="B4"/>
    </sheetView>
  </sheetViews>
  <sheetFormatPr defaultRowHeight="14.25"/>
  <sheetData>
    <row r="2" spans="2:2">
      <c r="B2" t="s">
        <v>0</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
  <sheetViews>
    <sheetView topLeftCell="B4" workbookViewId="0">
      <selection activeCell="B4" sqref="B4"/>
    </sheetView>
  </sheetViews>
  <sheetFormatPr defaultRowHeight="14.25"/>
  <sheetData>
    <row r="2" spans="2:2">
      <c r="B2" t="s">
        <v>0</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workbookViewId="0">
      <selection activeCell="E21" sqref="E21"/>
    </sheetView>
  </sheetViews>
  <sheetFormatPr defaultColWidth="10.1328125" defaultRowHeight="13.15"/>
  <cols>
    <col min="1" max="1" width="16.73046875" style="1" customWidth="1"/>
    <col min="2" max="2" width="16" style="3" bestFit="1" customWidth="1"/>
    <col min="3" max="3" width="16.86328125" style="3" customWidth="1"/>
    <col min="4" max="4" width="19.59765625" style="3" bestFit="1" customWidth="1"/>
    <col min="5" max="5" width="19.86328125" style="3" bestFit="1" customWidth="1"/>
    <col min="6" max="6" width="10.1328125" style="3"/>
    <col min="7" max="7" width="22.3984375" style="3" bestFit="1" customWidth="1"/>
    <col min="8" max="8" width="65.3984375" style="2" bestFit="1" customWidth="1"/>
    <col min="9" max="9" width="10.1328125" style="1"/>
    <col min="10" max="10" width="23.3984375" style="1" bestFit="1" customWidth="1"/>
    <col min="11" max="16384" width="10.1328125" style="1"/>
  </cols>
  <sheetData>
    <row r="1" spans="1:10">
      <c r="B1" s="2" t="s">
        <v>94</v>
      </c>
    </row>
    <row r="3" spans="1:10">
      <c r="B3" s="4" t="s">
        <v>1</v>
      </c>
      <c r="C3" s="4" t="s">
        <v>2</v>
      </c>
      <c r="D3" s="4" t="s">
        <v>3</v>
      </c>
      <c r="E3" s="4" t="s">
        <v>4</v>
      </c>
      <c r="F3" s="4" t="s">
        <v>5</v>
      </c>
      <c r="G3" s="4" t="s">
        <v>6</v>
      </c>
      <c r="H3" s="5" t="s">
        <v>7</v>
      </c>
    </row>
    <row r="4" spans="1:10">
      <c r="G4" s="3">
        <v>1</v>
      </c>
    </row>
    <row r="5" spans="1:10">
      <c r="B5" s="4"/>
      <c r="C5" s="4"/>
      <c r="D5" s="4"/>
      <c r="E5" s="4"/>
      <c r="F5" s="4"/>
      <c r="H5" s="5"/>
      <c r="J5" s="1" t="s">
        <v>101</v>
      </c>
    </row>
    <row r="6" spans="1:10">
      <c r="A6" s="1" t="s">
        <v>87</v>
      </c>
      <c r="B6" s="9" t="s">
        <v>8</v>
      </c>
      <c r="C6" s="10" t="s">
        <v>50</v>
      </c>
      <c r="D6" s="10" t="s">
        <v>9</v>
      </c>
      <c r="E6" s="10" t="s">
        <v>10</v>
      </c>
      <c r="F6" s="10">
        <v>2</v>
      </c>
      <c r="G6" s="6" t="str">
        <f>IF(F6=0,"",CONCATENATE(D6,"|",F6*$G$4))</f>
        <v>660-MF1/4DC4752F|2</v>
      </c>
      <c r="H6" s="11" t="s">
        <v>11</v>
      </c>
    </row>
    <row r="7" spans="1:10">
      <c r="B7" s="12" t="s">
        <v>12</v>
      </c>
      <c r="C7" s="13" t="s">
        <v>13</v>
      </c>
      <c r="D7" s="13" t="s">
        <v>14</v>
      </c>
      <c r="E7" s="13" t="s">
        <v>10</v>
      </c>
      <c r="F7" s="13">
        <v>2</v>
      </c>
      <c r="G7" s="7" t="str">
        <f t="shared" ref="G7:G38" si="0">IF(F7=0,"",CONCATENATE(D7,"|",F7*$G$4))</f>
        <v>660-MF1/4DC6810F|2</v>
      </c>
      <c r="H7" s="14" t="s">
        <v>11</v>
      </c>
    </row>
    <row r="8" spans="1:10">
      <c r="B8" s="12" t="s">
        <v>15</v>
      </c>
      <c r="C8" s="22" t="s">
        <v>84</v>
      </c>
      <c r="D8" s="18"/>
      <c r="E8" s="13"/>
      <c r="F8" s="13"/>
      <c r="G8" s="7" t="str">
        <f t="shared" si="0"/>
        <v/>
      </c>
      <c r="H8" s="14" t="s">
        <v>93</v>
      </c>
    </row>
    <row r="9" spans="1:10">
      <c r="A9" s="19" t="s">
        <v>16</v>
      </c>
      <c r="B9" s="12" t="s">
        <v>17</v>
      </c>
      <c r="C9" s="13" t="s">
        <v>18</v>
      </c>
      <c r="D9" s="13" t="s">
        <v>19</v>
      </c>
      <c r="E9" s="13" t="s">
        <v>10</v>
      </c>
      <c r="F9" s="13">
        <v>2</v>
      </c>
      <c r="G9" s="7" t="str">
        <f t="shared" si="0"/>
        <v>660-MF1/4DC1053F|2</v>
      </c>
      <c r="H9" s="14" t="s">
        <v>11</v>
      </c>
    </row>
    <row r="10" spans="1:10">
      <c r="A10" s="19" t="s">
        <v>16</v>
      </c>
      <c r="B10" s="12" t="s">
        <v>20</v>
      </c>
      <c r="C10" s="13" t="s">
        <v>44</v>
      </c>
      <c r="D10" s="13" t="s">
        <v>91</v>
      </c>
      <c r="E10" s="13" t="s">
        <v>10</v>
      </c>
      <c r="F10" s="13">
        <v>2</v>
      </c>
      <c r="G10" s="7" t="str">
        <f t="shared" si="0"/>
        <v>660-MF1/4DC7503F|2</v>
      </c>
      <c r="H10" s="14" t="s">
        <v>11</v>
      </c>
    </row>
    <row r="11" spans="1:10">
      <c r="B11" s="12" t="s">
        <v>21</v>
      </c>
      <c r="C11" s="13" t="s">
        <v>22</v>
      </c>
      <c r="D11" s="13" t="s">
        <v>23</v>
      </c>
      <c r="E11" s="13" t="s">
        <v>24</v>
      </c>
      <c r="F11" s="13">
        <v>2</v>
      </c>
      <c r="G11" s="7" t="str">
        <f t="shared" si="0"/>
        <v>791-RC1/4-470JB|2</v>
      </c>
      <c r="H11" s="14" t="s">
        <v>25</v>
      </c>
      <c r="J11" s="1" t="s">
        <v>69</v>
      </c>
    </row>
    <row r="12" spans="1:10">
      <c r="B12" s="12" t="s">
        <v>52</v>
      </c>
      <c r="C12" s="13" t="s">
        <v>50</v>
      </c>
      <c r="D12" s="13" t="s">
        <v>9</v>
      </c>
      <c r="E12" s="13" t="s">
        <v>10</v>
      </c>
      <c r="F12" s="13">
        <v>6</v>
      </c>
      <c r="G12" s="7" t="str">
        <f t="shared" si="0"/>
        <v>660-MF1/4DC4752F|6</v>
      </c>
      <c r="H12" s="14" t="s">
        <v>11</v>
      </c>
    </row>
    <row r="13" spans="1:10">
      <c r="B13" s="12" t="s">
        <v>45</v>
      </c>
      <c r="C13" s="13" t="s">
        <v>51</v>
      </c>
      <c r="D13" s="13" t="s">
        <v>82</v>
      </c>
      <c r="E13" s="13" t="s">
        <v>10</v>
      </c>
      <c r="F13" s="13">
        <v>8</v>
      </c>
      <c r="G13" s="7" t="str">
        <f t="shared" si="0"/>
        <v>660-MF1/4DC1001F|8</v>
      </c>
      <c r="H13" s="14" t="s">
        <v>11</v>
      </c>
    </row>
    <row r="14" spans="1:10">
      <c r="B14" s="12" t="s">
        <v>46</v>
      </c>
      <c r="C14" s="13">
        <v>47.5</v>
      </c>
      <c r="D14" s="20" t="s">
        <v>69</v>
      </c>
      <c r="E14" s="13" t="s">
        <v>10</v>
      </c>
      <c r="F14" s="13">
        <v>4</v>
      </c>
      <c r="G14" s="7" t="str">
        <f t="shared" si="0"/>
        <v>660-MF1/4DC47R5F|4</v>
      </c>
      <c r="H14" s="14" t="s">
        <v>11</v>
      </c>
    </row>
    <row r="15" spans="1:10">
      <c r="B15" s="12" t="s">
        <v>47</v>
      </c>
      <c r="C15" s="13">
        <v>47.5</v>
      </c>
      <c r="D15" s="20" t="s">
        <v>69</v>
      </c>
      <c r="E15" s="13" t="s">
        <v>10</v>
      </c>
      <c r="F15" s="13">
        <v>4</v>
      </c>
      <c r="G15" s="7" t="str">
        <f t="shared" si="0"/>
        <v>660-MF1/4DC47R5F|4</v>
      </c>
      <c r="H15" s="14" t="s">
        <v>11</v>
      </c>
    </row>
    <row r="16" spans="1:10">
      <c r="B16" s="12" t="s">
        <v>48</v>
      </c>
      <c r="C16" s="13" t="s">
        <v>22</v>
      </c>
      <c r="D16" s="13" t="s">
        <v>23</v>
      </c>
      <c r="E16" s="13" t="s">
        <v>24</v>
      </c>
      <c r="F16" s="13">
        <v>2</v>
      </c>
      <c r="G16" s="7" t="str">
        <f t="shared" si="0"/>
        <v>791-RC1/4-470JB|2</v>
      </c>
      <c r="H16" s="14" t="s">
        <v>25</v>
      </c>
      <c r="J16" s="1" t="s">
        <v>69</v>
      </c>
    </row>
    <row r="17" spans="1:10">
      <c r="B17" s="12" t="s">
        <v>49</v>
      </c>
      <c r="C17" s="13" t="s">
        <v>50</v>
      </c>
      <c r="D17" s="13" t="s">
        <v>9</v>
      </c>
      <c r="E17" s="13" t="s">
        <v>10</v>
      </c>
      <c r="F17" s="13">
        <v>2</v>
      </c>
      <c r="G17" s="7" t="str">
        <f t="shared" si="0"/>
        <v>660-MF1/4DC4752F|2</v>
      </c>
      <c r="H17" s="14" t="s">
        <v>11</v>
      </c>
    </row>
    <row r="18" spans="1:10">
      <c r="B18" s="12" t="s">
        <v>53</v>
      </c>
      <c r="C18" s="13">
        <v>22.1</v>
      </c>
      <c r="D18" s="13" t="s">
        <v>68</v>
      </c>
      <c r="E18" s="13" t="s">
        <v>10</v>
      </c>
      <c r="F18" s="13">
        <v>4</v>
      </c>
      <c r="G18" s="7" t="str">
        <f t="shared" si="0"/>
        <v>660-MF1/4DC22R1F|4</v>
      </c>
      <c r="H18" s="14" t="s">
        <v>11</v>
      </c>
    </row>
    <row r="19" spans="1:10">
      <c r="A19" s="24" t="s">
        <v>106</v>
      </c>
      <c r="B19" s="26" t="s">
        <v>54</v>
      </c>
      <c r="C19" s="25" t="s">
        <v>58</v>
      </c>
      <c r="D19" s="25" t="s">
        <v>83</v>
      </c>
      <c r="E19" s="25" t="s">
        <v>10</v>
      </c>
      <c r="F19" s="13">
        <v>4</v>
      </c>
      <c r="G19" s="7" t="str">
        <f t="shared" si="0"/>
        <v>660-MF1/4DC1002F|4</v>
      </c>
      <c r="H19" s="14" t="s">
        <v>11</v>
      </c>
    </row>
    <row r="20" spans="1:10">
      <c r="B20" s="12" t="s">
        <v>55</v>
      </c>
      <c r="C20" s="13">
        <v>22.1</v>
      </c>
      <c r="D20" s="13" t="s">
        <v>68</v>
      </c>
      <c r="E20" s="13" t="s">
        <v>10</v>
      </c>
      <c r="F20" s="13">
        <v>4</v>
      </c>
      <c r="G20" s="7" t="str">
        <f t="shared" si="0"/>
        <v>660-MF1/4DC22R1F|4</v>
      </c>
      <c r="H20" s="14" t="s">
        <v>11</v>
      </c>
    </row>
    <row r="21" spans="1:10">
      <c r="B21" s="12" t="s">
        <v>56</v>
      </c>
      <c r="C21" s="13">
        <v>475</v>
      </c>
      <c r="D21" s="13" t="s">
        <v>70</v>
      </c>
      <c r="E21" s="13" t="s">
        <v>10</v>
      </c>
      <c r="F21" s="13">
        <v>4</v>
      </c>
      <c r="G21" s="7" t="str">
        <f t="shared" si="0"/>
        <v>660-MF1/4DC4750F|4</v>
      </c>
      <c r="H21" s="14" t="s">
        <v>11</v>
      </c>
    </row>
    <row r="22" spans="1:10">
      <c r="B22" s="12" t="s">
        <v>57</v>
      </c>
      <c r="C22" s="13" t="s">
        <v>58</v>
      </c>
      <c r="D22" s="13" t="s">
        <v>83</v>
      </c>
      <c r="E22" s="13" t="s">
        <v>10</v>
      </c>
      <c r="F22" s="13">
        <v>4</v>
      </c>
      <c r="G22" s="7" t="str">
        <f t="shared" si="0"/>
        <v>660-MF1/4DC1002F|4</v>
      </c>
      <c r="H22" s="14" t="s">
        <v>11</v>
      </c>
    </row>
    <row r="23" spans="1:10">
      <c r="B23" s="12" t="s">
        <v>59</v>
      </c>
      <c r="C23" s="13" t="s">
        <v>60</v>
      </c>
      <c r="D23" s="13" t="s">
        <v>104</v>
      </c>
      <c r="E23" s="13" t="s">
        <v>105</v>
      </c>
      <c r="F23" s="13">
        <v>2</v>
      </c>
      <c r="G23" s="7" t="str">
        <f t="shared" si="0"/>
        <v>652-3296W-1-102LF|2</v>
      </c>
      <c r="H23" s="14" t="s">
        <v>85</v>
      </c>
    </row>
    <row r="24" spans="1:10">
      <c r="A24" s="19" t="s">
        <v>16</v>
      </c>
      <c r="B24" s="12" t="s">
        <v>26</v>
      </c>
      <c r="C24" s="13" t="s">
        <v>27</v>
      </c>
      <c r="D24" s="13" t="s">
        <v>28</v>
      </c>
      <c r="E24" s="13" t="s">
        <v>29</v>
      </c>
      <c r="F24" s="13">
        <v>2</v>
      </c>
      <c r="G24" s="7" t="str">
        <f t="shared" si="0"/>
        <v>598-CD19FD102FO3F|2</v>
      </c>
      <c r="H24" s="15" t="s">
        <v>103</v>
      </c>
      <c r="J24" s="1" t="s">
        <v>102</v>
      </c>
    </row>
    <row r="25" spans="1:10">
      <c r="A25" s="19" t="s">
        <v>16</v>
      </c>
      <c r="B25" s="12" t="s">
        <v>30</v>
      </c>
      <c r="C25" s="13" t="s">
        <v>31</v>
      </c>
      <c r="D25" s="13" t="s">
        <v>28</v>
      </c>
      <c r="E25" s="13" t="s">
        <v>29</v>
      </c>
      <c r="F25" s="13">
        <v>6</v>
      </c>
      <c r="G25" s="7" t="str">
        <f t="shared" si="0"/>
        <v>598-CD19FD102FO3F|6</v>
      </c>
      <c r="H25" s="15" t="s">
        <v>103</v>
      </c>
      <c r="J25" s="1" t="s">
        <v>102</v>
      </c>
    </row>
    <row r="26" spans="1:10" ht="12" customHeight="1">
      <c r="B26" s="12" t="s">
        <v>32</v>
      </c>
      <c r="C26" s="13" t="s">
        <v>74</v>
      </c>
      <c r="D26" s="13" t="s">
        <v>88</v>
      </c>
      <c r="E26" s="13" t="s">
        <v>89</v>
      </c>
      <c r="F26" s="13">
        <v>2</v>
      </c>
      <c r="G26" s="7" t="str">
        <f t="shared" si="0"/>
        <v>594-2222-416-74704|2</v>
      </c>
      <c r="H26" s="14" t="s">
        <v>33</v>
      </c>
      <c r="J26" s="1" t="s">
        <v>90</v>
      </c>
    </row>
    <row r="27" spans="1:10" ht="13.5" customHeight="1">
      <c r="A27" s="24" t="s">
        <v>106</v>
      </c>
      <c r="B27" s="26" t="s">
        <v>62</v>
      </c>
      <c r="C27" s="25" t="s">
        <v>63</v>
      </c>
      <c r="D27" s="25" t="s">
        <v>119</v>
      </c>
      <c r="E27" s="25" t="s">
        <v>125</v>
      </c>
      <c r="F27" s="13">
        <v>2</v>
      </c>
      <c r="G27" s="7" t="str">
        <f t="shared" si="0"/>
        <v>505-MKS0C023300BKSSD|2</v>
      </c>
      <c r="H27" s="14" t="s">
        <v>120</v>
      </c>
    </row>
    <row r="28" spans="1:10">
      <c r="B28" s="12" t="s">
        <v>64</v>
      </c>
      <c r="C28" s="13" t="s">
        <v>34</v>
      </c>
      <c r="D28" s="13" t="s">
        <v>35</v>
      </c>
      <c r="E28" s="13" t="s">
        <v>36</v>
      </c>
      <c r="F28" s="13">
        <v>4</v>
      </c>
      <c r="G28" s="7" t="str">
        <f t="shared" si="0"/>
        <v>647-UKW1E102MPD|4</v>
      </c>
      <c r="H28" s="14" t="s">
        <v>37</v>
      </c>
      <c r="J28" s="23" t="s">
        <v>98</v>
      </c>
    </row>
    <row r="29" spans="1:10">
      <c r="B29" s="12" t="s">
        <v>92</v>
      </c>
      <c r="C29" s="13" t="s">
        <v>38</v>
      </c>
      <c r="D29" s="13" t="s">
        <v>96</v>
      </c>
      <c r="E29" s="13" t="s">
        <v>36</v>
      </c>
      <c r="F29" s="13">
        <v>16</v>
      </c>
      <c r="G29" s="7" t="str">
        <f t="shared" si="0"/>
        <v>647-UKW1E101MED|16</v>
      </c>
      <c r="H29" s="14" t="s">
        <v>43</v>
      </c>
      <c r="J29" s="1" t="s">
        <v>97</v>
      </c>
    </row>
    <row r="30" spans="1:10">
      <c r="B30" s="12" t="s">
        <v>65</v>
      </c>
      <c r="C30" s="13" t="s">
        <v>71</v>
      </c>
      <c r="D30" s="13" t="s">
        <v>72</v>
      </c>
      <c r="E30" s="13" t="s">
        <v>73</v>
      </c>
      <c r="F30" s="13">
        <v>12</v>
      </c>
      <c r="G30" s="7" t="str">
        <f t="shared" si="0"/>
        <v>810-FK26X7R2A104K|12</v>
      </c>
      <c r="H30" s="15" t="s">
        <v>86</v>
      </c>
    </row>
    <row r="31" spans="1:10">
      <c r="B31" s="12" t="s">
        <v>66</v>
      </c>
      <c r="C31" s="13" t="s">
        <v>75</v>
      </c>
      <c r="D31" s="13" t="s">
        <v>76</v>
      </c>
      <c r="E31" s="13" t="s">
        <v>77</v>
      </c>
      <c r="F31" s="13">
        <v>20</v>
      </c>
      <c r="G31" s="7" t="str">
        <f t="shared" si="0"/>
        <v>512-BC32725BU|20</v>
      </c>
      <c r="H31" s="14" t="s">
        <v>80</v>
      </c>
    </row>
    <row r="32" spans="1:10">
      <c r="B32" s="12" t="s">
        <v>67</v>
      </c>
      <c r="C32" s="13" t="s">
        <v>78</v>
      </c>
      <c r="D32" s="13" t="s">
        <v>79</v>
      </c>
      <c r="E32" s="13" t="s">
        <v>77</v>
      </c>
      <c r="F32" s="13">
        <v>20</v>
      </c>
      <c r="G32" s="7" t="str">
        <f t="shared" si="0"/>
        <v>512-BC33725BU|20</v>
      </c>
      <c r="H32" s="14" t="s">
        <v>81</v>
      </c>
    </row>
    <row r="33" spans="1:10">
      <c r="B33" s="12" t="s">
        <v>61</v>
      </c>
      <c r="C33" s="13" t="s">
        <v>107</v>
      </c>
      <c r="D33" s="13" t="s">
        <v>108</v>
      </c>
      <c r="E33" s="13" t="s">
        <v>109</v>
      </c>
      <c r="F33" s="13">
        <v>2</v>
      </c>
      <c r="G33" s="7" t="str">
        <f>IF(F33=0,"",CONCATENATE(D33,"|",F33*$G$4))</f>
        <v>595-NE5534AP|2</v>
      </c>
      <c r="H33" s="15" t="s">
        <v>99</v>
      </c>
    </row>
    <row r="34" spans="1:10">
      <c r="B34" s="16" t="s">
        <v>39</v>
      </c>
      <c r="C34" s="17"/>
      <c r="D34" s="17" t="s">
        <v>40</v>
      </c>
      <c r="E34" s="17" t="s">
        <v>95</v>
      </c>
      <c r="F34" s="17">
        <v>2</v>
      </c>
      <c r="G34" s="8" t="str">
        <f>IF(F34=0,"",CONCATENATE(D34,"|",F34*$G$4))</f>
        <v>575-193308|2</v>
      </c>
      <c r="H34" s="21"/>
    </row>
    <row r="35" spans="1:10">
      <c r="G35" s="7" t="str">
        <f t="shared" si="0"/>
        <v/>
      </c>
    </row>
    <row r="36" spans="1:10">
      <c r="G36" s="7" t="str">
        <f t="shared" si="0"/>
        <v/>
      </c>
    </row>
    <row r="37" spans="1:10">
      <c r="A37" s="1" t="s">
        <v>41</v>
      </c>
      <c r="B37" s="3" t="s">
        <v>42</v>
      </c>
      <c r="D37" s="3" t="s">
        <v>110</v>
      </c>
      <c r="E37" s="3" t="s">
        <v>111</v>
      </c>
      <c r="F37" s="3">
        <v>1</v>
      </c>
      <c r="G37" s="7" t="str">
        <f t="shared" si="0"/>
        <v>553-VPM24-1040|1</v>
      </c>
      <c r="H37" s="2" t="s">
        <v>112</v>
      </c>
      <c r="I37" s="1" t="s">
        <v>113</v>
      </c>
    </row>
    <row r="38" spans="1:10">
      <c r="B38" s="3" t="s">
        <v>114</v>
      </c>
      <c r="D38" s="3" t="s">
        <v>115</v>
      </c>
      <c r="E38" s="3" t="s">
        <v>116</v>
      </c>
      <c r="F38" s="3">
        <v>2</v>
      </c>
      <c r="G38" s="7" t="str">
        <f t="shared" si="0"/>
        <v>905-KBPC2510W|2</v>
      </c>
      <c r="H38" s="2" t="s">
        <v>117</v>
      </c>
      <c r="I38" s="1" t="s">
        <v>118</v>
      </c>
      <c r="J38" s="1" t="s">
        <v>100</v>
      </c>
    </row>
  </sheetData>
  <phoneticPr fontId="2"/>
  <pageMargins left="0.7" right="0.7" top="0.75" bottom="0.75" header="0.3" footer="0.3"/>
  <pageSetup paperSize="281"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7"/>
  <sheetViews>
    <sheetView workbookViewId="0">
      <selection activeCell="C6" sqref="C6"/>
    </sheetView>
  </sheetViews>
  <sheetFormatPr defaultColWidth="10.1328125" defaultRowHeight="14.25"/>
  <sheetData>
    <row r="2" spans="2:5">
      <c r="B2" t="s">
        <v>121</v>
      </c>
    </row>
    <row r="4" spans="2:5" ht="14.65" thickBot="1"/>
    <row r="5" spans="2:5" ht="14.65" thickBot="1">
      <c r="B5" s="27" t="s">
        <v>12</v>
      </c>
      <c r="C5" s="28">
        <v>681</v>
      </c>
      <c r="D5" t="s">
        <v>122</v>
      </c>
    </row>
    <row r="6" spans="2:5">
      <c r="E6" s="27"/>
    </row>
    <row r="7" spans="2:5">
      <c r="B7" s="29" t="s">
        <v>123</v>
      </c>
      <c r="C7" s="30">
        <f>20*LOG(73500/C5+1)</f>
        <v>40.742911432875346</v>
      </c>
      <c r="D7" s="31" t="s">
        <v>124</v>
      </c>
    </row>
  </sheetData>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B1" sqref="B1"/>
    </sheetView>
  </sheetViews>
  <sheetFormatPr defaultRowHeight="14.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Cover</vt:lpstr>
      <vt:lpstr>Board</vt:lpstr>
      <vt:lpstr>Schematic</vt:lpstr>
      <vt:lpstr>BOM</vt:lpstr>
      <vt:lpstr>Gain Calculator</vt:lpstr>
      <vt:lpstr>Notes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2017-02-23T07:52:56Z</dcterms:modified>
</cp:coreProperties>
</file>