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5" yWindow="-15" windowWidth="19320" windowHeight="15600"/>
  </bookViews>
  <sheets>
    <sheet name="Cover" sheetId="8" r:id="rId1"/>
    <sheet name="Board" sheetId="38" r:id="rId2"/>
    <sheet name="Schematic" sheetId="39" r:id="rId3"/>
    <sheet name="BOM (Line Driver)" sheetId="36" r:id="rId4"/>
    <sheet name="BOM (Headphone Driver)" sheetId="42" r:id="rId5"/>
    <sheet name="Notes" sheetId="37" r:id="rId6"/>
  </sheets>
  <definedNames>
    <definedName name="_xlnm.Print_Area" localSheetId="4">'BOM (Headphone Driver)'!$B$5:$H$16</definedName>
    <definedName name="_xlnm.Print_Area" localSheetId="3">'BOM (Line Driver)'!$B$5:$H$16</definedName>
  </definedNames>
  <calcPr calcId="152511"/>
</workbook>
</file>

<file path=xl/calcChain.xml><?xml version="1.0" encoding="utf-8"?>
<calcChain xmlns="http://schemas.openxmlformats.org/spreadsheetml/2006/main">
  <c r="G19" i="42" l="1"/>
  <c r="G18" i="42"/>
  <c r="G17" i="42"/>
  <c r="G16" i="42" l="1"/>
  <c r="G15" i="42"/>
  <c r="G14" i="42"/>
  <c r="G13" i="42"/>
  <c r="G12" i="42"/>
  <c r="G11" i="42"/>
  <c r="G10" i="42"/>
  <c r="G9" i="42"/>
  <c r="G8" i="42"/>
  <c r="G7" i="42"/>
  <c r="G6" i="42"/>
  <c r="G5" i="42"/>
  <c r="G6" i="36" l="1"/>
  <c r="G7" i="36"/>
  <c r="G8" i="36"/>
  <c r="G11" i="36"/>
  <c r="G10" i="36"/>
  <c r="G12" i="36"/>
  <c r="G9" i="36" l="1"/>
  <c r="G13" i="36"/>
  <c r="G14" i="36"/>
  <c r="G15" i="36"/>
  <c r="G16" i="36"/>
  <c r="G5" i="36" l="1"/>
</calcChain>
</file>

<file path=xl/sharedStrings.xml><?xml version="1.0" encoding="utf-8"?>
<sst xmlns="http://schemas.openxmlformats.org/spreadsheetml/2006/main" count="156" uniqueCount="75">
  <si>
    <t>Part</t>
  </si>
  <si>
    <t>Qty.</t>
  </si>
  <si>
    <t>100uF/25V</t>
  </si>
  <si>
    <t>Notes</t>
    <phoneticPr fontId="2"/>
  </si>
  <si>
    <t>Value</t>
  </si>
  <si>
    <t>1k</t>
  </si>
  <si>
    <t>47R</t>
  </si>
  <si>
    <t>Nichicon FW</t>
  </si>
  <si>
    <t>Mouser part no.</t>
    <phoneticPr fontId="2"/>
  </si>
  <si>
    <t>Description</t>
    <phoneticPr fontId="2"/>
  </si>
  <si>
    <t>Import Mouser BOM</t>
    <phoneticPr fontId="2"/>
  </si>
  <si>
    <t>512-BD13516S</t>
  </si>
  <si>
    <t>Fairchild Hfe=100</t>
    <phoneticPr fontId="2"/>
  </si>
  <si>
    <t>512-BD13616S</t>
  </si>
  <si>
    <t>647-UKW1E101MED</t>
  </si>
  <si>
    <t>Kamaya</t>
  </si>
  <si>
    <t>(2 channels)</t>
  </si>
  <si>
    <t>1R</t>
  </si>
  <si>
    <t>0.1uF/100V</t>
  </si>
  <si>
    <t>TO-126 npn  transistor (alternate BD137,BD139)</t>
  </si>
  <si>
    <t>TO-126 pnp  transistor (alternate BD138,BD140)</t>
  </si>
  <si>
    <t>R1</t>
  </si>
  <si>
    <t>R2</t>
  </si>
  <si>
    <t>R7,8</t>
  </si>
  <si>
    <t>R9,10</t>
  </si>
  <si>
    <t>1% 0.25W metal film</t>
  </si>
  <si>
    <t>5% 0.25W carbon composition</t>
  </si>
  <si>
    <t>791-RC1/4-470JB</t>
  </si>
  <si>
    <t>TDK Ceramic X7R</t>
  </si>
  <si>
    <t>810-FK28X7R1H104K</t>
  </si>
  <si>
    <t>BC327</t>
  </si>
  <si>
    <t>BC337</t>
  </si>
  <si>
    <t>512-BC32725BU</t>
  </si>
  <si>
    <t>512-BC33725BU</t>
  </si>
  <si>
    <t>TO-92 pnp transistor (alternate any CBE like BC 328, BC546 thru BC550)</t>
  </si>
  <si>
    <t>TO-92 npn transistor (alternate any CBE like BC 338, BC556 thru BC560)</t>
  </si>
  <si>
    <t>475R</t>
  </si>
  <si>
    <t>Fairchild Hfe=400</t>
  </si>
  <si>
    <t>-</t>
  </si>
  <si>
    <t>ceramic bypass capacitor</t>
  </si>
  <si>
    <t xml:space="preserve"> </t>
  </si>
  <si>
    <t>660-MF1/4DC1R00F</t>
  </si>
  <si>
    <t>660-MF1/4DC1001F</t>
  </si>
  <si>
    <t>660-MF1/4DC4750F</t>
  </si>
  <si>
    <t>KOA Speer</t>
  </si>
  <si>
    <t>10R</t>
  </si>
  <si>
    <t>660-MF1/4DC10R0F</t>
  </si>
  <si>
    <t>or Nichicon KW, any 2.5 mm lead spacing</t>
  </si>
  <si>
    <t>Unity Boards</t>
  </si>
  <si>
    <t>10k</t>
  </si>
  <si>
    <t>100R</t>
  </si>
  <si>
    <t>660-MF1/4DC1002F</t>
  </si>
  <si>
    <t>660-MF1/4DC1000F</t>
  </si>
  <si>
    <t>660-MF1/4DC2210F</t>
  </si>
  <si>
    <t>221R</t>
  </si>
  <si>
    <t>Q1,3,5,7,9,11</t>
  </si>
  <si>
    <t>Q2,4,6,8,10,12</t>
  </si>
  <si>
    <t>532-507302B00</t>
  </si>
  <si>
    <t>Aavid Thermalloy</t>
  </si>
  <si>
    <t>heatsinks</t>
  </si>
  <si>
    <t>24 C/W</t>
  </si>
  <si>
    <t>or Aavid 577500B00000G, Aavid 220SA, similar</t>
  </si>
  <si>
    <t>Component values shown may differ from the BOM value to be used.</t>
  </si>
  <si>
    <t>C1-6</t>
  </si>
  <si>
    <t>C7,8</t>
  </si>
  <si>
    <t>R3,4</t>
  </si>
  <si>
    <t>R5,6</t>
  </si>
  <si>
    <t>R15</t>
  </si>
  <si>
    <t>47.5k</t>
  </si>
  <si>
    <t>R11-14</t>
  </si>
  <si>
    <t>BD136</t>
    <phoneticPr fontId="2"/>
  </si>
  <si>
    <t>BD135</t>
    <phoneticPr fontId="2"/>
  </si>
  <si>
    <t>Q11H</t>
  </si>
  <si>
    <t>Q12H</t>
  </si>
  <si>
    <t>660-MF1/4DC4752F</t>
  </si>
</sst>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Calibri"/>
      <family val="2"/>
      <scheme val="minor"/>
    </font>
    <font>
      <sz val="10"/>
      <name val="Calibri"/>
      <family val="2"/>
      <scheme val="minor"/>
    </font>
    <font>
      <sz val="6"/>
      <name val="Calibri"/>
      <family val="3"/>
      <charset val="128"/>
      <scheme val="minor"/>
    </font>
    <font>
      <b/>
      <sz val="10"/>
      <name val="Calibri"/>
      <family val="2"/>
      <scheme val="minor"/>
    </font>
    <font>
      <sz val="10"/>
      <color theme="6" tint="-0.499984740745262"/>
      <name val="Calibri"/>
      <family val="2"/>
      <scheme val="minor"/>
    </font>
    <font>
      <sz val="11"/>
      <color theme="1"/>
      <name val="Calibri"/>
      <family val="2"/>
      <scheme val="minor"/>
    </font>
    <font>
      <sz val="10"/>
      <color rgb="FFFF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s>
  <borders count="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5" fillId="0" borderId="0"/>
  </cellStyleXfs>
  <cellXfs count="34">
    <xf numFmtId="0" fontId="0" fillId="0" borderId="0" xfId="0"/>
    <xf numFmtId="0" fontId="3" fillId="0" borderId="0" xfId="0" applyFont="1" applyFill="1" applyAlignment="1">
      <alignment horizontal="center"/>
    </xf>
    <xf numFmtId="0" fontId="3" fillId="0" borderId="0" xfId="0" applyFont="1" applyFill="1" applyAlignment="1">
      <alignment horizontal="left"/>
    </xf>
    <xf numFmtId="0" fontId="1" fillId="0" borderId="0" xfId="0" applyFont="1" applyFill="1"/>
    <xf numFmtId="0" fontId="1" fillId="0" borderId="0" xfId="0" applyFont="1" applyFill="1" applyAlignment="1">
      <alignment horizontal="center"/>
    </xf>
    <xf numFmtId="0" fontId="4" fillId="0" borderId="0" xfId="0" applyFont="1" applyFill="1" applyAlignment="1">
      <alignment horizontal="left" wrapText="1"/>
    </xf>
    <xf numFmtId="0" fontId="1" fillId="0" borderId="0" xfId="0" applyFont="1" applyFill="1" applyAlignment="1">
      <alignment horizontal="left"/>
    </xf>
    <xf numFmtId="11" fontId="1" fillId="0" borderId="0" xfId="0" applyNumberFormat="1" applyFont="1" applyFill="1" applyAlignment="1">
      <alignment horizontal="center"/>
    </xf>
    <xf numFmtId="2" fontId="1" fillId="0" borderId="0" xfId="0" applyNumberFormat="1" applyFont="1" applyFill="1" applyAlignment="1">
      <alignment horizontal="center"/>
    </xf>
    <xf numFmtId="0" fontId="1" fillId="0" borderId="1" xfId="0" applyFont="1" applyFill="1" applyBorder="1" applyAlignment="1">
      <alignment horizontal="center"/>
    </xf>
    <xf numFmtId="0" fontId="1" fillId="0" borderId="7" xfId="0" applyFont="1" applyFill="1" applyBorder="1" applyAlignment="1">
      <alignment horizontal="center"/>
    </xf>
    <xf numFmtId="0" fontId="1" fillId="2" borderId="7" xfId="0" applyFont="1" applyFill="1" applyBorder="1" applyAlignment="1">
      <alignment horizontal="center"/>
    </xf>
    <xf numFmtId="0" fontId="4" fillId="0" borderId="2" xfId="0" applyFont="1" applyFill="1" applyBorder="1" applyAlignment="1">
      <alignment horizontal="left" wrapText="1"/>
    </xf>
    <xf numFmtId="0" fontId="1" fillId="0" borderId="3" xfId="0" applyFont="1" applyFill="1" applyBorder="1" applyAlignment="1">
      <alignment horizontal="center"/>
    </xf>
    <xf numFmtId="0" fontId="1" fillId="0" borderId="0" xfId="0" applyFont="1" applyFill="1" applyBorder="1" applyAlignment="1">
      <alignment horizontal="center"/>
    </xf>
    <xf numFmtId="0" fontId="1" fillId="2" borderId="0" xfId="0" applyFont="1" applyFill="1" applyBorder="1" applyAlignment="1">
      <alignment horizontal="center"/>
    </xf>
    <xf numFmtId="0" fontId="4" fillId="0" borderId="4" xfId="0" applyFont="1" applyFill="1" applyBorder="1" applyAlignment="1">
      <alignment horizontal="left" wrapText="1"/>
    </xf>
    <xf numFmtId="0" fontId="1" fillId="0" borderId="5" xfId="0" applyFont="1" applyFill="1" applyBorder="1" applyAlignment="1">
      <alignment horizontal="center"/>
    </xf>
    <xf numFmtId="0" fontId="1" fillId="0" borderId="8" xfId="0" applyFont="1" applyFill="1" applyBorder="1" applyAlignment="1">
      <alignment horizontal="center"/>
    </xf>
    <xf numFmtId="0" fontId="1" fillId="2" borderId="8" xfId="0" applyFont="1" applyFill="1" applyBorder="1" applyAlignment="1">
      <alignment horizontal="center"/>
    </xf>
    <xf numFmtId="0" fontId="1" fillId="0" borderId="0" xfId="0" applyFont="1" applyFill="1" applyAlignment="1"/>
    <xf numFmtId="0" fontId="1" fillId="0" borderId="0" xfId="0" applyFont="1" applyFill="1" applyBorder="1" applyAlignment="1">
      <alignment horizontal="center" wrapText="1"/>
    </xf>
    <xf numFmtId="0" fontId="1" fillId="0" borderId="0" xfId="0" applyFont="1" applyFill="1" applyBorder="1"/>
    <xf numFmtId="0" fontId="6" fillId="0" borderId="0" xfId="0" applyFont="1" applyFill="1"/>
    <xf numFmtId="0" fontId="1" fillId="0" borderId="0" xfId="0" applyFont="1" applyFill="1" applyBorder="1" applyAlignment="1">
      <alignment horizontal="left" wrapText="1"/>
    </xf>
    <xf numFmtId="0" fontId="1" fillId="0" borderId="0" xfId="0" applyFont="1" applyFill="1" applyBorder="1" applyAlignment="1">
      <alignment horizontal="left"/>
    </xf>
    <xf numFmtId="0" fontId="4" fillId="0" borderId="6" xfId="0" applyFont="1" applyFill="1" applyBorder="1" applyAlignment="1">
      <alignment horizontal="left" wrapText="1"/>
    </xf>
    <xf numFmtId="0" fontId="6" fillId="0" borderId="0" xfId="0" applyFont="1" applyFill="1" applyAlignment="1">
      <alignment horizontal="left"/>
    </xf>
    <xf numFmtId="0" fontId="1" fillId="3" borderId="3" xfId="0" applyFont="1" applyFill="1" applyBorder="1" applyAlignment="1">
      <alignment horizontal="center"/>
    </xf>
    <xf numFmtId="0" fontId="1" fillId="3" borderId="0" xfId="0" applyFont="1" applyFill="1" applyBorder="1" applyAlignment="1">
      <alignment horizontal="center"/>
    </xf>
    <xf numFmtId="0" fontId="4" fillId="3" borderId="4" xfId="0" applyFont="1" applyFill="1" applyBorder="1" applyAlignment="1">
      <alignment horizontal="left" wrapText="1"/>
    </xf>
    <xf numFmtId="0" fontId="1" fillId="3" borderId="5" xfId="0" applyFont="1" applyFill="1" applyBorder="1" applyAlignment="1">
      <alignment horizontal="center"/>
    </xf>
    <xf numFmtId="0" fontId="1" fillId="3" borderId="8" xfId="0" applyFont="1" applyFill="1" applyBorder="1" applyAlignment="1">
      <alignment horizontal="center"/>
    </xf>
    <xf numFmtId="0" fontId="4" fillId="3" borderId="6" xfId="0" applyFont="1" applyFill="1" applyBorder="1" applyAlignment="1">
      <alignment horizontal="left"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247650</xdr:colOff>
      <xdr:row>2</xdr:row>
      <xdr:rowOff>57150</xdr:rowOff>
    </xdr:from>
    <xdr:to>
      <xdr:col>10</xdr:col>
      <xdr:colOff>247650</xdr:colOff>
      <xdr:row>23</xdr:row>
      <xdr:rowOff>57150</xdr:rowOff>
    </xdr:to>
    <xdr:sp macro="" textlink="">
      <xdr:nvSpPr>
        <xdr:cNvPr id="3" name="TextBox 2"/>
        <xdr:cNvSpPr txBox="1"/>
      </xdr:nvSpPr>
      <xdr:spPr>
        <a:xfrm>
          <a:off x="857250" y="438150"/>
          <a:ext cx="5486400" cy="400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1800"/>
            <a:t>BOM for RJM Audio Unity B (H)</a:t>
          </a:r>
        </a:p>
        <a:p>
          <a:pPr algn="ctr"/>
          <a:endParaRPr kumimoji="1" lang="en-US" altLang="ja-JP" sz="1100"/>
        </a:p>
        <a:p>
          <a:pPr algn="ctr"/>
          <a:r>
            <a:rPr kumimoji="1" lang="en-US" altLang="ja-JP" sz="1100" i="1"/>
            <a:t>board revision</a:t>
          </a:r>
          <a:r>
            <a:rPr kumimoji="1" lang="en-US" altLang="ja-JP" sz="1100" i="1" baseline="0"/>
            <a:t> 1.0b1</a:t>
          </a:r>
          <a:endParaRPr kumimoji="1" lang="en-US" altLang="ja-JP" sz="1100" i="1"/>
        </a:p>
        <a:p>
          <a:pPr algn="ctr"/>
          <a:endParaRPr kumimoji="1" lang="en-US" altLang="ja-JP" sz="1100"/>
        </a:p>
        <a:p>
          <a:pPr algn="ctr"/>
          <a:r>
            <a:rPr kumimoji="1" lang="en-US" altLang="ja-JP" sz="1100"/>
            <a:t>Please report errors or outdated information to : rjm003.geo@yahoo.com</a:t>
          </a:r>
        </a:p>
        <a:p>
          <a:pPr algn="ctr"/>
          <a:endParaRPr kumimoji="1" lang="en-US" altLang="ja-JP" sz="1100"/>
        </a:p>
        <a:p>
          <a:pPr algn="ctr"/>
          <a:endParaRPr kumimoji="1" lang="en-US" altLang="ja-JP" sz="1100"/>
        </a:p>
        <a:p>
          <a:pPr algn="ctr"/>
          <a:r>
            <a:rPr kumimoji="1" lang="en-US" altLang="ja-JP" sz="1100" i="1"/>
            <a:t>for more information, please visit</a:t>
          </a:r>
          <a:endParaRPr kumimoji="1" lang="en-US" altLang="ja-JP" sz="1100"/>
        </a:p>
        <a:p>
          <a:pPr algn="ctr"/>
          <a:endParaRPr kumimoji="1" lang="en-US" altLang="ja-JP" sz="1100"/>
        </a:p>
        <a:p>
          <a:pPr algn="ctr"/>
          <a:endParaRPr kumimoji="1" lang="en-US" altLang="ja-JP" sz="1100"/>
        </a:p>
        <a:p>
          <a:pPr algn="ctr"/>
          <a:r>
            <a:rPr lang="en-US" altLang="ja-JP">
              <a:hlinkClick xmlns:r="http://schemas.openxmlformats.org/officeDocument/2006/relationships" r:id=""/>
            </a:rPr>
            <a:t>http://phonoclone.com/pcb.html</a:t>
          </a:r>
        </a:p>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275505</xdr:colOff>
      <xdr:row>50</xdr:row>
      <xdr:rowOff>160786</xdr:rowOff>
    </xdr:to>
    <xdr:pic>
      <xdr:nvPicPr>
        <xdr:cNvPr id="3" name="Picture 2"/>
        <xdr:cNvPicPr>
          <a:picLocks noChangeAspect="1"/>
        </xdr:cNvPicPr>
      </xdr:nvPicPr>
      <xdr:blipFill>
        <a:blip xmlns:r="http://schemas.openxmlformats.org/officeDocument/2006/relationships" r:embed="rId1"/>
        <a:stretch>
          <a:fillRect/>
        </a:stretch>
      </xdr:blipFill>
      <xdr:spPr>
        <a:xfrm>
          <a:off x="609600" y="571500"/>
          <a:ext cx="5761905" cy="911428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31</xdr:col>
      <xdr:colOff>171450</xdr:colOff>
      <xdr:row>4</xdr:row>
      <xdr:rowOff>57150</xdr:rowOff>
    </xdr:from>
    <xdr:to>
      <xdr:col>36</xdr:col>
      <xdr:colOff>571500</xdr:colOff>
      <xdr:row>7</xdr:row>
      <xdr:rowOff>180975</xdr:rowOff>
    </xdr:to>
    <xdr:sp macro="" textlink="">
      <xdr:nvSpPr>
        <xdr:cNvPr id="3" name="TextBox 2"/>
        <xdr:cNvSpPr txBox="1"/>
      </xdr:nvSpPr>
      <xdr:spPr>
        <a:xfrm>
          <a:off x="19069050" y="819150"/>
          <a:ext cx="3448050"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Some parts may be mislabled due to the limitations of the software</a:t>
          </a:r>
          <a:r>
            <a:rPr lang="en-US" sz="1100" baseline="0"/>
            <a:t> packages and/or minor adjustments in the BOM. Schematic is for reference only.</a:t>
          </a:r>
        </a:p>
      </xdr:txBody>
    </xdr:sp>
    <xdr:clientData/>
  </xdr:twoCellAnchor>
  <xdr:twoCellAnchor editAs="oneCell">
    <xdr:from>
      <xdr:col>1</xdr:col>
      <xdr:colOff>0</xdr:colOff>
      <xdr:row>2</xdr:row>
      <xdr:rowOff>0</xdr:rowOff>
    </xdr:from>
    <xdr:to>
      <xdr:col>36</xdr:col>
      <xdr:colOff>521143</xdr:colOff>
      <xdr:row>79</xdr:row>
      <xdr:rowOff>45786</xdr:rowOff>
    </xdr:to>
    <xdr:pic>
      <xdr:nvPicPr>
        <xdr:cNvPr id="4" name="Picture 3"/>
        <xdr:cNvPicPr>
          <a:picLocks noChangeAspect="1"/>
        </xdr:cNvPicPr>
      </xdr:nvPicPr>
      <xdr:blipFill>
        <a:blip xmlns:r="http://schemas.openxmlformats.org/officeDocument/2006/relationships" r:embed="rId1"/>
        <a:stretch>
          <a:fillRect/>
        </a:stretch>
      </xdr:blipFill>
      <xdr:spPr>
        <a:xfrm>
          <a:off x="609600" y="381000"/>
          <a:ext cx="21857143" cy="1471428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381000</xdr:colOff>
      <xdr:row>1</xdr:row>
      <xdr:rowOff>19047</xdr:rowOff>
    </xdr:from>
    <xdr:to>
      <xdr:col>14</xdr:col>
      <xdr:colOff>47625</xdr:colOff>
      <xdr:row>35</xdr:row>
      <xdr:rowOff>28575</xdr:rowOff>
    </xdr:to>
    <xdr:sp macro="" textlink="">
      <xdr:nvSpPr>
        <xdr:cNvPr id="2" name="TextBox 1"/>
        <xdr:cNvSpPr txBox="1"/>
      </xdr:nvSpPr>
      <xdr:spPr>
        <a:xfrm>
          <a:off x="990600" y="209547"/>
          <a:ext cx="7591425" cy="64865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baseline="0">
              <a:solidFill>
                <a:sysClr val="windowText" lastClr="000000"/>
              </a:solidFill>
              <a:effectLst/>
              <a:latin typeface="+mn-lt"/>
              <a:ea typeface="+mn-ea"/>
              <a:cs typeface="+mn-cs"/>
            </a:rPr>
            <a:t>Project status: </a:t>
          </a:r>
          <a:r>
            <a:rPr lang="en-US" sz="1100" b="1" i="0" baseline="0">
              <a:solidFill>
                <a:sysClr val="windowText" lastClr="000000"/>
              </a:solidFill>
              <a:effectLst/>
              <a:latin typeface="+mn-lt"/>
              <a:ea typeface="+mn-ea"/>
              <a:cs typeface="+mn-cs"/>
            </a:rPr>
            <a:t>Prototype</a:t>
          </a:r>
          <a:endParaRPr lang="en-US" sz="1100" b="0" i="0" u="none" strike="noStrike" baseline="0">
            <a:solidFill>
              <a:schemeClr val="dk1"/>
            </a:solidFill>
            <a:effectLst/>
            <a:latin typeface="+mn-lt"/>
            <a:ea typeface="+mn-ea"/>
            <a:cs typeface="+mn-cs"/>
          </a:endParaRP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The Unity B boards can be configured as a unity gain line driver (buffer) or headphone driver. The headphone buffer is called "Unity B H" and differs from the line amplifier only in the output section which runs at higher bias current. Please make sure you use the correct BOM for the version you want to build.</a:t>
          </a: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The boards are powered by split rails, nominally +12 V and -12 V regulated DC. +/-9V or </a:t>
          </a:r>
          <a:r>
            <a:rPr lang="en-US" sz="1100" b="0" i="0" baseline="0">
              <a:solidFill>
                <a:schemeClr val="dk1"/>
              </a:solidFill>
              <a:effectLst/>
              <a:latin typeface="+mn-lt"/>
              <a:ea typeface="+mn-ea"/>
              <a:cs typeface="+mn-cs"/>
            </a:rPr>
            <a:t>+/-</a:t>
          </a:r>
          <a:r>
            <a:rPr lang="en-US" sz="1100" b="0" i="0" u="none" strike="noStrike" baseline="0">
              <a:solidFill>
                <a:schemeClr val="dk1"/>
              </a:solidFill>
              <a:effectLst/>
              <a:latin typeface="+mn-lt"/>
              <a:ea typeface="+mn-ea"/>
              <a:cs typeface="+mn-cs"/>
            </a:rPr>
            <a:t>15 V can also be used, the circuit is not fussy.</a:t>
          </a:r>
        </a:p>
        <a:p>
          <a:endParaRPr lang="en-US" sz="1100" b="0" i="0" u="none" strike="noStrike"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Lead wires can be soldered direct to the board, or pins/standoffs can be used. The board also accepts standard 0.2" (5.08 mm) pitch terminal blocks. (Mouser </a:t>
          </a:r>
          <a:r>
            <a:rPr lang="en-US" sz="1100" b="0" i="0">
              <a:solidFill>
                <a:schemeClr val="dk1"/>
              </a:solidFill>
              <a:effectLst/>
              <a:latin typeface="+mn-lt"/>
              <a:ea typeface="+mn-ea"/>
              <a:cs typeface="+mn-cs"/>
            </a:rPr>
            <a:t>651-1729128)</a:t>
          </a:r>
          <a:endParaRPr lang="en-US" sz="1100" baseline="0">
            <a:solidFill>
              <a:schemeClr val="dk1"/>
            </a:solidFill>
            <a:effectLst/>
            <a:latin typeface="+mn-lt"/>
            <a:ea typeface="+mn-ea"/>
            <a:cs typeface="+mn-cs"/>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Be careful to correctly identify the transistors and the orientation. The orientation of the TO-92 packages is indicated by the flat of the silkscreen pattern. BC327 (pnp) flat faces to the right. BC337 (npn) flat faces left. For the TO-126 packages, pin 1 is the emitter and indicated by a white dot on the silkscreen.</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Despite thermal isolation, soldering the pads that are set in the solid ground plane is more difficult that the pads which are part of thin traces. Be sure to hold the iron tip against the pad for 5-10 seconds to get it good and hot before heating the component lead and soldering in the component. A good soldering iron with a power of 50 W or greater is highly recommended, it makes the job infinitely easier. c.f. Hakko FX-950.</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Soldering tip for TO-92 transistors: bend center lead slightly backwards, push in package, solder one lead, adjust, solder remaining leads.</a:t>
          </a:r>
        </a:p>
        <a:p>
          <a:endParaRPr lang="en-US" sz="1100" baseline="0">
            <a:solidFill>
              <a:schemeClr val="dk1"/>
            </a:solidFill>
            <a:effectLst/>
            <a:latin typeface="+mn-lt"/>
            <a:ea typeface="+mn-ea"/>
            <a:cs typeface="+mn-cs"/>
          </a:endParaRPr>
        </a:p>
        <a:p>
          <a:r>
            <a:rPr lang="en-US" sz="1100" b="1" baseline="0">
              <a:solidFill>
                <a:schemeClr val="dk1"/>
              </a:solidFill>
              <a:effectLst/>
              <a:latin typeface="+mn-lt"/>
              <a:ea typeface="+mn-ea"/>
              <a:cs typeface="+mn-cs"/>
            </a:rPr>
            <a:t>Unity B H (Headphone Driver)</a:t>
          </a:r>
        </a:p>
        <a:p>
          <a:endParaRPr lang="en-US" sz="1100" baseline="0">
            <a:solidFill>
              <a:schemeClr val="dk1"/>
            </a:solidFill>
            <a:effectLst/>
            <a:latin typeface="+mn-lt"/>
            <a:ea typeface="+mn-ea"/>
            <a:cs typeface="+mn-cs"/>
          </a:endParaRPr>
        </a:p>
        <a:p>
          <a:r>
            <a:rPr lang="en-US">
              <a:effectLst/>
            </a:rPr>
            <a:t>Configured</a:t>
          </a:r>
          <a:r>
            <a:rPr lang="en-US" baseline="0">
              <a:effectLst/>
            </a:rPr>
            <a:t> for about 50 mA bias current, use Q11H and Q12H instead of Q11 and Q12, and heatsink the TO-126 transistors. The devices only dissipate about 0.5 W, so any small heatsink 30 C/W or less will be fine. The transistors can alternatively be bent around and attached against the case as a heatsink.</a:t>
          </a:r>
          <a:endParaRPr lang="en-US">
            <a:effectLst/>
          </a:endParaRPr>
        </a:p>
        <a:p>
          <a:endParaRPr lang="en-US">
            <a:effectLst/>
          </a:endParaRPr>
        </a:p>
        <a:p>
          <a:r>
            <a:rPr lang="en-US" sz="1100" b="0" i="0" baseline="0">
              <a:solidFill>
                <a:schemeClr val="dk1"/>
              </a:solidFill>
              <a:effectLst/>
              <a:latin typeface="+mn-lt"/>
              <a:ea typeface="+mn-ea"/>
              <a:cs typeface="+mn-cs"/>
            </a:rPr>
            <a:t>R21 can be increased to between 10 ohms to 47 ohms to linearize the output level if you want to use different headphone impedances.</a:t>
          </a:r>
          <a:endParaRPr lang="en-US">
            <a:effectLst/>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Richard Murdey</a:t>
          </a:r>
        </a:p>
        <a:p>
          <a:r>
            <a:rPr lang="en-US" sz="1100" baseline="0">
              <a:solidFill>
                <a:schemeClr val="dk1"/>
              </a:solidFill>
              <a:effectLst/>
              <a:latin typeface="+mn-lt"/>
              <a:ea typeface="+mn-ea"/>
              <a:cs typeface="+mn-cs"/>
            </a:rPr>
            <a:t>RJM Audio</a:t>
          </a:r>
        </a:p>
        <a:p>
          <a:r>
            <a:rPr lang="en-US" sz="1100" baseline="0">
              <a:solidFill>
                <a:schemeClr val="dk1"/>
              </a:solidFill>
              <a:effectLst/>
              <a:latin typeface="+mn-lt"/>
              <a:ea typeface="+mn-ea"/>
              <a:cs typeface="+mn-cs"/>
            </a:rPr>
            <a:t>2016</a:t>
          </a:r>
          <a:endParaRPr lang="en-US">
            <a:effectLst/>
          </a:endParaRPr>
        </a:p>
        <a:p>
          <a:endParaRPr lang="en-US" sz="1100" baseline="0"/>
        </a:p>
        <a:p>
          <a:endParaRPr lang="en-US" sz="1100"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tabSelected="1" workbookViewId="0">
      <selection activeCell="M18" sqref="M18"/>
    </sheetView>
  </sheetViews>
  <sheetFormatPr defaultRowHeight="15"/>
  <sheetData/>
  <phoneticPr fontId="2"/>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 sqref="B4"/>
    </sheetView>
  </sheetViews>
  <sheetFormatPr defaultRowHeight="1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5"/>
  <sheetViews>
    <sheetView workbookViewId="0">
      <selection activeCell="B3" sqref="B3"/>
    </sheetView>
  </sheetViews>
  <sheetFormatPr defaultRowHeight="15"/>
  <sheetData>
    <row r="1" spans="2:2">
      <c r="B1" t="s">
        <v>62</v>
      </c>
    </row>
    <row r="5" spans="2:2">
      <c r="B5" t="s">
        <v>40</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2:AA40"/>
  <sheetViews>
    <sheetView workbookViewId="0">
      <selection activeCell="D9" sqref="D5:D9"/>
    </sheetView>
  </sheetViews>
  <sheetFormatPr defaultColWidth="10.140625" defaultRowHeight="12.75"/>
  <cols>
    <col min="1" max="1" width="16.7109375" style="3" customWidth="1"/>
    <col min="2" max="2" width="26" style="4" customWidth="1"/>
    <col min="3" max="3" width="16.85546875" style="4" customWidth="1"/>
    <col min="4" max="4" width="23" style="4" customWidth="1"/>
    <col min="5" max="5" width="19.140625" style="4" bestFit="1" customWidth="1"/>
    <col min="6" max="6" width="10.140625" style="4"/>
    <col min="7" max="7" width="29.28515625" style="4" customWidth="1"/>
    <col min="8" max="8" width="69.7109375" style="6" bestFit="1" customWidth="1"/>
    <col min="9" max="9" width="10.140625" style="3"/>
    <col min="10" max="10" width="50.42578125" style="3" bestFit="1" customWidth="1"/>
    <col min="11" max="11" width="20" style="3" customWidth="1"/>
    <col min="12" max="16384" width="10.140625" style="3"/>
  </cols>
  <sheetData>
    <row r="2" spans="1:27">
      <c r="B2" s="1" t="s">
        <v>0</v>
      </c>
      <c r="C2" s="1" t="s">
        <v>4</v>
      </c>
      <c r="D2" s="1" t="s">
        <v>8</v>
      </c>
      <c r="E2" s="1" t="s">
        <v>9</v>
      </c>
      <c r="F2" s="1" t="s">
        <v>1</v>
      </c>
      <c r="G2" s="1" t="s">
        <v>10</v>
      </c>
      <c r="H2" s="2" t="s">
        <v>3</v>
      </c>
    </row>
    <row r="3" spans="1:27">
      <c r="B3" s="3"/>
      <c r="C3" s="3"/>
      <c r="D3" s="3"/>
      <c r="E3" s="3"/>
      <c r="F3" s="3" t="s">
        <v>16</v>
      </c>
      <c r="G3" s="4">
        <v>1</v>
      </c>
      <c r="H3" s="3"/>
    </row>
    <row r="4" spans="1:27">
      <c r="H4" s="5"/>
    </row>
    <row r="5" spans="1:27">
      <c r="A5" s="6" t="s">
        <v>48</v>
      </c>
      <c r="B5" s="9" t="s">
        <v>21</v>
      </c>
      <c r="C5" s="10" t="s">
        <v>36</v>
      </c>
      <c r="D5" s="10" t="s">
        <v>43</v>
      </c>
      <c r="E5" s="10" t="s">
        <v>44</v>
      </c>
      <c r="F5" s="10">
        <v>2</v>
      </c>
      <c r="G5" s="11" t="str">
        <f>IF(F5=0,"",CONCATENATE(D5,"|",F5*$G$3))</f>
        <v>660-MF1/4DC4750F|2</v>
      </c>
      <c r="H5" s="12" t="s">
        <v>25</v>
      </c>
      <c r="K5" s="25"/>
      <c r="L5" s="22"/>
      <c r="M5" s="22"/>
      <c r="N5" s="22"/>
      <c r="O5" s="22"/>
      <c r="P5" s="14"/>
      <c r="Q5" s="22"/>
      <c r="R5" s="22"/>
      <c r="S5" s="22"/>
      <c r="T5" s="22"/>
      <c r="U5" s="22"/>
      <c r="V5" s="22"/>
      <c r="W5" s="22"/>
      <c r="X5" s="22"/>
      <c r="Y5" s="22"/>
      <c r="Z5" s="22"/>
      <c r="AA5" s="22"/>
    </row>
    <row r="6" spans="1:27">
      <c r="B6" s="13" t="s">
        <v>22</v>
      </c>
      <c r="C6" s="14" t="s">
        <v>68</v>
      </c>
      <c r="D6" s="14" t="s">
        <v>74</v>
      </c>
      <c r="E6" s="14" t="s">
        <v>44</v>
      </c>
      <c r="F6" s="14">
        <v>2</v>
      </c>
      <c r="G6" s="15" t="str">
        <f t="shared" ref="G6" si="0">IF(F6=0,"",CONCATENATE(D6,"|",F6*$G$3))</f>
        <v>660-MF1/4DC4752F|2</v>
      </c>
      <c r="H6" s="16" t="s">
        <v>25</v>
      </c>
      <c r="K6" s="25"/>
      <c r="P6" s="14"/>
    </row>
    <row r="7" spans="1:27">
      <c r="B7" s="13" t="s">
        <v>65</v>
      </c>
      <c r="C7" s="14" t="s">
        <v>5</v>
      </c>
      <c r="D7" s="14" t="s">
        <v>42</v>
      </c>
      <c r="E7" s="14" t="s">
        <v>44</v>
      </c>
      <c r="F7" s="14">
        <v>4</v>
      </c>
      <c r="G7" s="15" t="str">
        <f t="shared" ref="G7" si="1">IF(F7=0,"",CONCATENATE(D7,"|",F7*$G$3))</f>
        <v>660-MF1/4DC1001F|4</v>
      </c>
      <c r="H7" s="16" t="s">
        <v>25</v>
      </c>
      <c r="K7" s="24"/>
      <c r="P7" s="14"/>
    </row>
    <row r="8" spans="1:27" ht="12.75" customHeight="1">
      <c r="B8" s="13" t="s">
        <v>66</v>
      </c>
      <c r="C8" s="14" t="s">
        <v>49</v>
      </c>
      <c r="D8" s="14" t="s">
        <v>51</v>
      </c>
      <c r="E8" s="14" t="s">
        <v>44</v>
      </c>
      <c r="F8" s="14">
        <v>4</v>
      </c>
      <c r="G8" s="15" t="str">
        <f t="shared" ref="G8" si="2">IF(F8=0,"",CONCATENATE(D8,"|",F8*$G$3))</f>
        <v>660-MF1/4DC1002F|4</v>
      </c>
      <c r="H8" s="16" t="s">
        <v>25</v>
      </c>
      <c r="K8" s="25"/>
      <c r="P8" s="21"/>
    </row>
    <row r="9" spans="1:27">
      <c r="B9" s="13" t="s">
        <v>23</v>
      </c>
      <c r="C9" s="14" t="s">
        <v>5</v>
      </c>
      <c r="D9" s="14" t="s">
        <v>42</v>
      </c>
      <c r="E9" s="14" t="s">
        <v>44</v>
      </c>
      <c r="F9" s="14">
        <v>4</v>
      </c>
      <c r="G9" s="15" t="str">
        <f t="shared" ref="G9:G16" si="3">IF(F9=0,"",CONCATENATE(D9,"|",F9*$G$3))</f>
        <v>660-MF1/4DC1001F|4</v>
      </c>
      <c r="H9" s="16" t="s">
        <v>25</v>
      </c>
      <c r="K9" s="25"/>
      <c r="P9" s="14"/>
    </row>
    <row r="10" spans="1:27">
      <c r="B10" s="13" t="s">
        <v>24</v>
      </c>
      <c r="C10" s="14" t="s">
        <v>5</v>
      </c>
      <c r="D10" s="14" t="s">
        <v>42</v>
      </c>
      <c r="E10" s="14" t="s">
        <v>44</v>
      </c>
      <c r="F10" s="14">
        <v>4</v>
      </c>
      <c r="G10" s="15" t="str">
        <f t="shared" ref="G10:G11" si="4">IF(F10=0,"",CONCATENATE(D10,"|",F10*$G$3))</f>
        <v>660-MF1/4DC1001F|4</v>
      </c>
      <c r="H10" s="16" t="s">
        <v>25</v>
      </c>
      <c r="J10" s="25"/>
      <c r="K10" s="25"/>
      <c r="P10" s="14"/>
    </row>
    <row r="11" spans="1:27">
      <c r="B11" s="13" t="s">
        <v>69</v>
      </c>
      <c r="C11" s="14" t="s">
        <v>50</v>
      </c>
      <c r="D11" s="14" t="s">
        <v>52</v>
      </c>
      <c r="E11" s="14" t="s">
        <v>44</v>
      </c>
      <c r="F11" s="14">
        <v>8</v>
      </c>
      <c r="G11" s="15" t="str">
        <f t="shared" si="4"/>
        <v>660-MF1/4DC1000F|8</v>
      </c>
      <c r="H11" s="16" t="s">
        <v>25</v>
      </c>
      <c r="K11" s="24"/>
      <c r="P11" s="14"/>
    </row>
    <row r="12" spans="1:27">
      <c r="B12" s="13" t="s">
        <v>67</v>
      </c>
      <c r="C12" s="14" t="s">
        <v>6</v>
      </c>
      <c r="D12" s="14" t="s">
        <v>27</v>
      </c>
      <c r="E12" s="14" t="s">
        <v>15</v>
      </c>
      <c r="F12" s="14">
        <v>2</v>
      </c>
      <c r="G12" s="15" t="str">
        <f t="shared" ref="G12" si="5">IF(F12=0,"",CONCATENATE(D12,"|",F12*$G$3))</f>
        <v>791-RC1/4-470JB|2</v>
      </c>
      <c r="H12" s="16" t="s">
        <v>26</v>
      </c>
      <c r="J12" s="23"/>
      <c r="K12" s="25"/>
      <c r="M12" s="23"/>
      <c r="P12" s="14"/>
    </row>
    <row r="13" spans="1:27">
      <c r="B13" s="13" t="s">
        <v>63</v>
      </c>
      <c r="C13" s="14" t="s">
        <v>2</v>
      </c>
      <c r="D13" s="14" t="s">
        <v>14</v>
      </c>
      <c r="E13" s="14" t="s">
        <v>7</v>
      </c>
      <c r="F13" s="14">
        <v>4</v>
      </c>
      <c r="G13" s="15" t="str">
        <f t="shared" si="3"/>
        <v>647-UKW1E101MED|4</v>
      </c>
      <c r="H13" s="16" t="s">
        <v>47</v>
      </c>
    </row>
    <row r="14" spans="1:27">
      <c r="B14" s="13" t="s">
        <v>64</v>
      </c>
      <c r="C14" s="14" t="s">
        <v>18</v>
      </c>
      <c r="D14" s="14" t="s">
        <v>29</v>
      </c>
      <c r="E14" s="14" t="s">
        <v>28</v>
      </c>
      <c r="F14" s="14">
        <v>8</v>
      </c>
      <c r="G14" s="15" t="str">
        <f t="shared" si="3"/>
        <v>810-FK28X7R1H104K|8</v>
      </c>
      <c r="H14" s="16" t="s">
        <v>39</v>
      </c>
    </row>
    <row r="15" spans="1:27">
      <c r="B15" s="13" t="s">
        <v>55</v>
      </c>
      <c r="C15" s="14" t="s">
        <v>30</v>
      </c>
      <c r="D15" s="14" t="s">
        <v>32</v>
      </c>
      <c r="E15" s="14" t="s">
        <v>37</v>
      </c>
      <c r="F15" s="14">
        <v>14</v>
      </c>
      <c r="G15" s="15" t="str">
        <f t="shared" si="3"/>
        <v>512-BC32725BU|14</v>
      </c>
      <c r="H15" s="16" t="s">
        <v>34</v>
      </c>
    </row>
    <row r="16" spans="1:27">
      <c r="B16" s="17" t="s">
        <v>56</v>
      </c>
      <c r="C16" s="18" t="s">
        <v>31</v>
      </c>
      <c r="D16" s="18" t="s">
        <v>33</v>
      </c>
      <c r="E16" s="18" t="s">
        <v>37</v>
      </c>
      <c r="F16" s="18">
        <v>14</v>
      </c>
      <c r="G16" s="19" t="str">
        <f t="shared" si="3"/>
        <v>512-BC33725BU|14</v>
      </c>
      <c r="H16" s="26" t="s">
        <v>35</v>
      </c>
    </row>
    <row r="18" spans="2:3">
      <c r="B18" s="27"/>
    </row>
    <row r="19" spans="2:3">
      <c r="C19" s="6"/>
    </row>
    <row r="23" spans="2:3">
      <c r="B23" s="7"/>
      <c r="C23" s="8"/>
    </row>
    <row r="38" spans="3:5">
      <c r="D38" s="20"/>
    </row>
    <row r="40" spans="3:5">
      <c r="C40" s="14"/>
      <c r="D40" s="14"/>
      <c r="E40" s="14"/>
    </row>
  </sheetData>
  <sortState ref="M5:Q20">
    <sortCondition ref="M5"/>
  </sortState>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A40"/>
  <sheetViews>
    <sheetView workbookViewId="0">
      <selection activeCell="D27" sqref="D27"/>
    </sheetView>
  </sheetViews>
  <sheetFormatPr defaultColWidth="10.140625" defaultRowHeight="12.75"/>
  <cols>
    <col min="1" max="1" width="16.7109375" style="3" customWidth="1"/>
    <col min="2" max="2" width="26" style="4" customWidth="1"/>
    <col min="3" max="3" width="16.85546875" style="4" customWidth="1"/>
    <col min="4" max="4" width="23" style="4" customWidth="1"/>
    <col min="5" max="5" width="19.140625" style="4" bestFit="1" customWidth="1"/>
    <col min="6" max="6" width="10.140625" style="4"/>
    <col min="7" max="7" width="29.28515625" style="4" customWidth="1"/>
    <col min="8" max="8" width="69.7109375" style="6" bestFit="1" customWidth="1"/>
    <col min="9" max="9" width="10.140625" style="3"/>
    <col min="10" max="10" width="50.42578125" style="3" bestFit="1" customWidth="1"/>
    <col min="11" max="11" width="20" style="3" customWidth="1"/>
    <col min="12" max="16384" width="10.140625" style="3"/>
  </cols>
  <sheetData>
    <row r="2" spans="1:27">
      <c r="B2" s="1" t="s">
        <v>0</v>
      </c>
      <c r="C2" s="1" t="s">
        <v>4</v>
      </c>
      <c r="D2" s="1" t="s">
        <v>8</v>
      </c>
      <c r="E2" s="1" t="s">
        <v>9</v>
      </c>
      <c r="F2" s="1" t="s">
        <v>1</v>
      </c>
      <c r="G2" s="1" t="s">
        <v>10</v>
      </c>
      <c r="H2" s="2" t="s">
        <v>3</v>
      </c>
    </row>
    <row r="3" spans="1:27">
      <c r="B3" s="3"/>
      <c r="C3" s="3"/>
      <c r="D3" s="3"/>
      <c r="E3" s="3"/>
      <c r="F3" s="3" t="s">
        <v>16</v>
      </c>
      <c r="G3" s="4">
        <v>1</v>
      </c>
      <c r="H3" s="3"/>
    </row>
    <row r="4" spans="1:27">
      <c r="H4" s="5"/>
    </row>
    <row r="5" spans="1:27">
      <c r="A5" s="6" t="s">
        <v>48</v>
      </c>
      <c r="B5" s="9" t="s">
        <v>21</v>
      </c>
      <c r="C5" s="10" t="s">
        <v>36</v>
      </c>
      <c r="D5" s="10" t="s">
        <v>43</v>
      </c>
      <c r="E5" s="10" t="s">
        <v>44</v>
      </c>
      <c r="F5" s="10">
        <v>2</v>
      </c>
      <c r="G5" s="11" t="str">
        <f>IF(F5=0,"",CONCATENATE(D5,"|",F5*$G$3))</f>
        <v>660-MF1/4DC4750F|2</v>
      </c>
      <c r="H5" s="12" t="s">
        <v>25</v>
      </c>
      <c r="K5" s="25"/>
      <c r="L5" s="22"/>
      <c r="M5" s="22"/>
      <c r="N5" s="22"/>
      <c r="O5" s="22"/>
      <c r="P5" s="14"/>
      <c r="Q5" s="22"/>
      <c r="R5" s="22"/>
      <c r="S5" s="22"/>
      <c r="T5" s="22"/>
      <c r="U5" s="22"/>
      <c r="V5" s="22"/>
      <c r="W5" s="22"/>
      <c r="X5" s="22"/>
      <c r="Y5" s="22"/>
      <c r="Z5" s="22"/>
      <c r="AA5" s="22"/>
    </row>
    <row r="6" spans="1:27">
      <c r="B6" s="13" t="s">
        <v>22</v>
      </c>
      <c r="C6" s="14" t="s">
        <v>68</v>
      </c>
      <c r="D6" s="14" t="s">
        <v>74</v>
      </c>
      <c r="E6" s="14" t="s">
        <v>44</v>
      </c>
      <c r="F6" s="14">
        <v>2</v>
      </c>
      <c r="G6" s="15" t="str">
        <f t="shared" ref="G6:G18" si="0">IF(F6=0,"",CONCATENATE(D6,"|",F6*$G$3))</f>
        <v>660-MF1/4DC4752F|2</v>
      </c>
      <c r="H6" s="16" t="s">
        <v>25</v>
      </c>
      <c r="K6" s="25"/>
      <c r="P6" s="14"/>
    </row>
    <row r="7" spans="1:27">
      <c r="B7" s="13" t="s">
        <v>65</v>
      </c>
      <c r="C7" s="14" t="s">
        <v>5</v>
      </c>
      <c r="D7" s="14" t="s">
        <v>42</v>
      </c>
      <c r="E7" s="14" t="s">
        <v>44</v>
      </c>
      <c r="F7" s="14">
        <v>4</v>
      </c>
      <c r="G7" s="15" t="str">
        <f t="shared" si="0"/>
        <v>660-MF1/4DC1001F|4</v>
      </c>
      <c r="H7" s="16" t="s">
        <v>25</v>
      </c>
      <c r="K7" s="24"/>
      <c r="P7" s="14"/>
    </row>
    <row r="8" spans="1:27" ht="12.75" customHeight="1">
      <c r="B8" s="13" t="s">
        <v>66</v>
      </c>
      <c r="C8" s="14" t="s">
        <v>49</v>
      </c>
      <c r="D8" s="14" t="s">
        <v>51</v>
      </c>
      <c r="E8" s="14" t="s">
        <v>44</v>
      </c>
      <c r="F8" s="14">
        <v>4</v>
      </c>
      <c r="G8" s="15" t="str">
        <f t="shared" si="0"/>
        <v>660-MF1/4DC1002F|4</v>
      </c>
      <c r="H8" s="16" t="s">
        <v>25</v>
      </c>
      <c r="K8" s="25"/>
      <c r="P8" s="21"/>
    </row>
    <row r="9" spans="1:27">
      <c r="B9" s="13" t="s">
        <v>23</v>
      </c>
      <c r="C9" s="14" t="s">
        <v>5</v>
      </c>
      <c r="D9" s="14" t="s">
        <v>42</v>
      </c>
      <c r="E9" s="14" t="s">
        <v>44</v>
      </c>
      <c r="F9" s="14">
        <v>4</v>
      </c>
      <c r="G9" s="15" t="str">
        <f t="shared" si="0"/>
        <v>660-MF1/4DC1001F|4</v>
      </c>
      <c r="H9" s="16" t="s">
        <v>25</v>
      </c>
      <c r="K9" s="25"/>
      <c r="P9" s="14"/>
    </row>
    <row r="10" spans="1:27">
      <c r="B10" s="28" t="s">
        <v>24</v>
      </c>
      <c r="C10" s="29" t="s">
        <v>54</v>
      </c>
      <c r="D10" s="29" t="s">
        <v>53</v>
      </c>
      <c r="E10" s="29" t="s">
        <v>44</v>
      </c>
      <c r="F10" s="29">
        <v>4</v>
      </c>
      <c r="G10" s="15" t="str">
        <f t="shared" si="0"/>
        <v>660-MF1/4DC2210F|4</v>
      </c>
      <c r="H10" s="30" t="s">
        <v>25</v>
      </c>
      <c r="J10" s="25"/>
      <c r="K10" s="25"/>
      <c r="P10" s="14"/>
    </row>
    <row r="11" spans="1:27">
      <c r="B11" s="28" t="s">
        <v>69</v>
      </c>
      <c r="C11" s="29" t="s">
        <v>45</v>
      </c>
      <c r="D11" s="29" t="s">
        <v>46</v>
      </c>
      <c r="E11" s="29" t="s">
        <v>44</v>
      </c>
      <c r="F11" s="29">
        <v>8</v>
      </c>
      <c r="G11" s="15" t="str">
        <f t="shared" si="0"/>
        <v>660-MF1/4DC10R0F|8</v>
      </c>
      <c r="H11" s="30" t="s">
        <v>25</v>
      </c>
      <c r="K11" s="24"/>
      <c r="P11" s="14"/>
    </row>
    <row r="12" spans="1:27">
      <c r="B12" s="28" t="s">
        <v>67</v>
      </c>
      <c r="C12" s="29" t="s">
        <v>17</v>
      </c>
      <c r="D12" s="29" t="s">
        <v>41</v>
      </c>
      <c r="E12" s="29" t="s">
        <v>44</v>
      </c>
      <c r="F12" s="29">
        <v>2</v>
      </c>
      <c r="G12" s="15" t="str">
        <f t="shared" si="0"/>
        <v>660-MF1/4DC1R00F|2</v>
      </c>
      <c r="H12" s="30" t="s">
        <v>25</v>
      </c>
      <c r="J12" s="23"/>
      <c r="K12" s="25"/>
      <c r="M12" s="23"/>
      <c r="P12" s="14"/>
    </row>
    <row r="13" spans="1:27">
      <c r="B13" s="13" t="s">
        <v>63</v>
      </c>
      <c r="C13" s="14" t="s">
        <v>2</v>
      </c>
      <c r="D13" s="14" t="s">
        <v>14</v>
      </c>
      <c r="E13" s="14" t="s">
        <v>7</v>
      </c>
      <c r="F13" s="14">
        <v>4</v>
      </c>
      <c r="G13" s="15" t="str">
        <f t="shared" si="0"/>
        <v>647-UKW1E101MED|4</v>
      </c>
      <c r="H13" s="16" t="s">
        <v>47</v>
      </c>
    </row>
    <row r="14" spans="1:27">
      <c r="B14" s="13" t="s">
        <v>64</v>
      </c>
      <c r="C14" s="14" t="s">
        <v>18</v>
      </c>
      <c r="D14" s="14" t="s">
        <v>29</v>
      </c>
      <c r="E14" s="14" t="s">
        <v>28</v>
      </c>
      <c r="F14" s="14">
        <v>8</v>
      </c>
      <c r="G14" s="15" t="str">
        <f t="shared" si="0"/>
        <v>810-FK28X7R1H104K|8</v>
      </c>
      <c r="H14" s="16" t="s">
        <v>39</v>
      </c>
    </row>
    <row r="15" spans="1:27">
      <c r="B15" s="13" t="s">
        <v>55</v>
      </c>
      <c r="C15" s="14" t="s">
        <v>30</v>
      </c>
      <c r="D15" s="14" t="s">
        <v>32</v>
      </c>
      <c r="E15" s="14" t="s">
        <v>37</v>
      </c>
      <c r="F15" s="14">
        <v>14</v>
      </c>
      <c r="G15" s="15" t="str">
        <f t="shared" si="0"/>
        <v>512-BC32725BU|14</v>
      </c>
      <c r="H15" s="16" t="s">
        <v>34</v>
      </c>
    </row>
    <row r="16" spans="1:27">
      <c r="B16" s="13" t="s">
        <v>56</v>
      </c>
      <c r="C16" s="14" t="s">
        <v>31</v>
      </c>
      <c r="D16" s="14" t="s">
        <v>33</v>
      </c>
      <c r="E16" s="14" t="s">
        <v>37</v>
      </c>
      <c r="F16" s="14">
        <v>14</v>
      </c>
      <c r="G16" s="15" t="str">
        <f t="shared" si="0"/>
        <v>512-BC33725BU|14</v>
      </c>
      <c r="H16" s="16" t="s">
        <v>35</v>
      </c>
    </row>
    <row r="17" spans="2:9">
      <c r="B17" s="28" t="s">
        <v>72</v>
      </c>
      <c r="C17" s="29" t="s">
        <v>70</v>
      </c>
      <c r="D17" s="29" t="s">
        <v>13</v>
      </c>
      <c r="E17" s="29" t="s">
        <v>12</v>
      </c>
      <c r="F17" s="29">
        <v>2</v>
      </c>
      <c r="G17" s="15" t="str">
        <f t="shared" si="0"/>
        <v>512-BD13616S|2</v>
      </c>
      <c r="H17" s="30" t="s">
        <v>20</v>
      </c>
    </row>
    <row r="18" spans="2:9">
      <c r="B18" s="28" t="s">
        <v>73</v>
      </c>
      <c r="C18" s="29" t="s">
        <v>71</v>
      </c>
      <c r="D18" s="29" t="s">
        <v>11</v>
      </c>
      <c r="E18" s="29" t="s">
        <v>12</v>
      </c>
      <c r="F18" s="29">
        <v>2</v>
      </c>
      <c r="G18" s="15" t="str">
        <f t="shared" si="0"/>
        <v>512-BD13516S|2</v>
      </c>
      <c r="H18" s="30" t="s">
        <v>19</v>
      </c>
    </row>
    <row r="19" spans="2:9">
      <c r="B19" s="31" t="s">
        <v>59</v>
      </c>
      <c r="C19" s="32" t="s">
        <v>38</v>
      </c>
      <c r="D19" s="32" t="s">
        <v>57</v>
      </c>
      <c r="E19" s="32" t="s">
        <v>58</v>
      </c>
      <c r="F19" s="32">
        <v>4</v>
      </c>
      <c r="G19" s="19" t="str">
        <f>IF(F19=0,"",CONCATENATE(D19,"|",F19*$G$3))</f>
        <v>532-507302B00|4</v>
      </c>
      <c r="H19" s="33" t="s">
        <v>60</v>
      </c>
      <c r="I19" s="3" t="s">
        <v>61</v>
      </c>
    </row>
    <row r="23" spans="2:9">
      <c r="B23" s="7"/>
      <c r="C23" s="8"/>
    </row>
    <row r="38" spans="3:5">
      <c r="D38" s="20"/>
    </row>
    <row r="40" spans="3:5">
      <c r="C40" s="14"/>
      <c r="D40" s="14"/>
      <c r="E40" s="14"/>
    </row>
  </sheetData>
  <pageMargins left="0.7" right="0.7" top="0.75" bottom="0.75" header="0.3" footer="0.3"/>
  <pageSetup paperSize="9"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P2" sqref="P2"/>
    </sheetView>
  </sheetViews>
  <sheetFormatPr defaultRowHeight="1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Cover</vt:lpstr>
      <vt:lpstr>Board</vt:lpstr>
      <vt:lpstr>Schematic</vt:lpstr>
      <vt:lpstr>BOM (Line Driver)</vt:lpstr>
      <vt:lpstr>BOM (Headphone Driver)</vt:lpstr>
      <vt:lpstr>Notes</vt:lpstr>
      <vt:lpstr>'BOM (Headphone Driver)'!Print_Area</vt:lpstr>
      <vt:lpstr>'BOM (Line Driver)'!Print_Area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2016-12-27T23:10:34Z</dcterms:modified>
</cp:coreProperties>
</file>